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24ebce0fe39d7ad/Documents/A New JS Business Co docs/Tools/"/>
    </mc:Choice>
  </mc:AlternateContent>
  <xr:revisionPtr revIDLastSave="0" documentId="8_{C1EC730E-6494-48F4-AE02-A52FDC8984F1}" xr6:coauthVersionLast="46" xr6:coauthVersionMax="46" xr10:uidLastSave="{00000000-0000-0000-0000-000000000000}"/>
  <bookViews>
    <workbookView xWindow="-98" yWindow="-98" windowWidth="20715" windowHeight="13276" activeTab="3" xr2:uid="{554B2690-9D3A-4621-806A-CFED1B37AE0B}"/>
  </bookViews>
  <sheets>
    <sheet name="Scenario 1" sheetId="1" r:id="rId1"/>
    <sheet name="Scenario 2" sheetId="2" r:id="rId2"/>
    <sheet name="Scenario 3" sheetId="3" r:id="rId3"/>
    <sheet name="Scenario 1 Colou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4" l="1"/>
  <c r="N34" i="4"/>
  <c r="G33" i="4"/>
  <c r="L18" i="4" s="1"/>
  <c r="D33" i="4"/>
  <c r="L12" i="4" s="1"/>
  <c r="O12" i="4"/>
  <c r="G39" i="1"/>
  <c r="G38" i="1"/>
  <c r="G37" i="1"/>
  <c r="Q12" i="4" l="1"/>
  <c r="O15" i="4" s="1"/>
  <c r="Q15" i="4" s="1"/>
  <c r="O18" i="4" s="1"/>
  <c r="Q18" i="4" s="1"/>
  <c r="G39" i="4" l="1"/>
  <c r="G38" i="4"/>
  <c r="G37" i="4"/>
  <c r="O36" i="4"/>
  <c r="Q36" i="4" s="1"/>
  <c r="C32" i="3"/>
  <c r="C31" i="3"/>
  <c r="C30" i="3"/>
  <c r="C33" i="2"/>
  <c r="C32" i="2"/>
  <c r="C31" i="2"/>
  <c r="K32" i="3"/>
  <c r="I34" i="3" s="1"/>
  <c r="F27" i="3"/>
  <c r="I16" i="3" s="1"/>
  <c r="C27" i="3"/>
  <c r="I10" i="3" s="1"/>
  <c r="L10" i="3"/>
  <c r="K32" i="2"/>
  <c r="I34" i="2" s="1"/>
  <c r="F27" i="2"/>
  <c r="I16" i="2" s="1"/>
  <c r="C27" i="2"/>
  <c r="I10" i="2" s="1"/>
  <c r="L10" i="2"/>
  <c r="N10" i="2" l="1"/>
  <c r="L13" i="2" s="1"/>
  <c r="N13" i="2" s="1"/>
  <c r="L16" i="2" s="1"/>
  <c r="N16" i="2" s="1"/>
  <c r="N10" i="3"/>
  <c r="L13" i="3" s="1"/>
  <c r="N13" i="3" s="1"/>
  <c r="L16" i="3" s="1"/>
  <c r="N16" i="3" s="1"/>
  <c r="L34" i="2" l="1"/>
  <c r="N34" i="2" s="1"/>
  <c r="L34" i="3"/>
  <c r="N34" i="3" s="1"/>
  <c r="N34" i="1"/>
  <c r="L36" i="1" s="1"/>
  <c r="G33" i="1"/>
  <c r="L18" i="1" s="1"/>
  <c r="D33" i="1"/>
  <c r="L12" i="1" s="1"/>
  <c r="O12" i="1"/>
  <c r="Q12" i="1" l="1"/>
  <c r="O15" i="1" s="1"/>
  <c r="Q15" i="1" s="1"/>
  <c r="O18" i="1" s="1"/>
  <c r="Q18" i="1" s="1"/>
  <c r="O36" i="1" l="1"/>
  <c r="Q36" i="1" s="1"/>
</calcChain>
</file>

<file path=xl/sharedStrings.xml><?xml version="1.0" encoding="utf-8"?>
<sst xmlns="http://schemas.openxmlformats.org/spreadsheetml/2006/main" count="278" uniqueCount="63">
  <si>
    <t>Sales</t>
  </si>
  <si>
    <t>Variable Costs</t>
  </si>
  <si>
    <t>Fixed Costs</t>
  </si>
  <si>
    <t>Cost of Goods</t>
  </si>
  <si>
    <t>VC</t>
  </si>
  <si>
    <t>÷</t>
  </si>
  <si>
    <t>=</t>
  </si>
  <si>
    <t>Telephone</t>
  </si>
  <si>
    <t>Lease/loan payments</t>
  </si>
  <si>
    <t>FC</t>
  </si>
  <si>
    <t>CM</t>
  </si>
  <si>
    <t>Motor vehicle expenses</t>
  </si>
  <si>
    <t>Stationery &amp; printing</t>
  </si>
  <si>
    <t>Insurance</t>
  </si>
  <si>
    <t>Cost of purchase</t>
  </si>
  <si>
    <t>additional costs:</t>
  </si>
  <si>
    <t>Bank Interest/fees</t>
  </si>
  <si>
    <t>Training</t>
  </si>
  <si>
    <t>Total</t>
  </si>
  <si>
    <t>Computer</t>
  </si>
  <si>
    <t>Phone</t>
  </si>
  <si>
    <t>Vehicle</t>
  </si>
  <si>
    <t>Amenities</t>
  </si>
  <si>
    <t>Maintenance</t>
  </si>
  <si>
    <t>Total Cost</t>
  </si>
  <si>
    <t>*</t>
  </si>
  <si>
    <t>*required annual sales to cover cost of purchase</t>
  </si>
  <si>
    <t>-</t>
  </si>
  <si>
    <t>VC %</t>
  </si>
  <si>
    <t>Credit Card Fees</t>
  </si>
  <si>
    <t>Sales 100% - Variable Cost % = Contribution Margin (CM)</t>
  </si>
  <si>
    <t>Travel</t>
  </si>
  <si>
    <t>Consulting</t>
  </si>
  <si>
    <t>Packaging</t>
  </si>
  <si>
    <t>Rent</t>
  </si>
  <si>
    <t>Advertising/Marketing</t>
  </si>
  <si>
    <t>Freight Costs</t>
  </si>
  <si>
    <t>Cost Breakdown</t>
  </si>
  <si>
    <t>Break Even Analysis</t>
  </si>
  <si>
    <t>Purchasing Guide</t>
  </si>
  <si>
    <t>Web design and maintenance</t>
  </si>
  <si>
    <t>Subscriptions</t>
  </si>
  <si>
    <t>Bank fees &amp; interest</t>
  </si>
  <si>
    <t>Profit target</t>
  </si>
  <si>
    <t>Wages</t>
  </si>
  <si>
    <t>Utilities</t>
  </si>
  <si>
    <t>Marketing</t>
  </si>
  <si>
    <t>Miscellaneous</t>
  </si>
  <si>
    <t>Scenario 1:</t>
  </si>
  <si>
    <t>Scenario 2:</t>
  </si>
  <si>
    <t>Scenario 3:</t>
  </si>
  <si>
    <t>Total Variable Costs (VC) ÷ Sales = Variable Cost Percentage (VC %)</t>
  </si>
  <si>
    <t>Total Fixed Costs (FC) ÷ Contribution Margin (CM) = Break Even Sales</t>
  </si>
  <si>
    <t>Break Even Analysis &amp; Purchasing Guide for (company) as at (date)</t>
  </si>
  <si>
    <t>Other Variable Costs</t>
  </si>
  <si>
    <t># (Units) required to Break Even:</t>
  </si>
  <si>
    <t>(assumptions)</t>
  </si>
  <si>
    <t>Break Even Analysis &amp; Purchasing Guide for (Company) as at (Date)</t>
  </si>
  <si>
    <t>Unit of measure</t>
  </si>
  <si>
    <t>$40 per transaction:</t>
  </si>
  <si>
    <t>$50 per transaction:</t>
  </si>
  <si>
    <t>$55 per transaction:</t>
  </si>
  <si>
    <t>unit of measure: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</si>
</sst>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indexed="63"/>
      <name val="Calibri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4"/>
      <color rgb="FF35505C"/>
      <name val="Arial"/>
      <family val="2"/>
    </font>
    <font>
      <b/>
      <sz val="14"/>
      <color rgb="FF003845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3845"/>
        <bgColor indexed="64"/>
      </patternFill>
    </fill>
    <fill>
      <patternFill patternType="solid">
        <fgColor rgb="FF35505C"/>
        <bgColor indexed="64"/>
      </patternFill>
    </fill>
    <fill>
      <patternFill patternType="solid">
        <fgColor rgb="FF727E88"/>
        <bgColor indexed="64"/>
      </patternFill>
    </fill>
    <fill>
      <patternFill patternType="solid">
        <fgColor rgb="FFB9BEC4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0" fillId="3" borderId="0" xfId="0" applyFill="1"/>
    <xf numFmtId="0" fontId="2" fillId="2" borderId="1" xfId="0" applyFont="1" applyFill="1" applyBorder="1"/>
    <xf numFmtId="0" fontId="0" fillId="2" borderId="3" xfId="0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2" fillId="5" borderId="4" xfId="0" applyFont="1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4" xfId="0" applyFill="1" applyBorder="1"/>
    <xf numFmtId="164" fontId="0" fillId="5" borderId="0" xfId="1" applyNumberFormat="1" applyFont="1" applyFill="1" applyBorder="1"/>
    <xf numFmtId="0" fontId="6" fillId="5" borderId="0" xfId="0" quotePrefix="1" applyFont="1" applyFill="1" applyBorder="1" applyAlignment="1">
      <alignment horizontal="center"/>
    </xf>
    <xf numFmtId="9" fontId="0" fillId="5" borderId="0" xfId="2" applyFont="1" applyFill="1" applyBorder="1"/>
    <xf numFmtId="9" fontId="0" fillId="5" borderId="4" xfId="0" applyNumberFormat="1" applyFill="1" applyBorder="1"/>
    <xf numFmtId="9" fontId="0" fillId="5" borderId="0" xfId="0" applyNumberFormat="1" applyFill="1" applyBorder="1"/>
    <xf numFmtId="0" fontId="0" fillId="5" borderId="0" xfId="0" quotePrefix="1" applyFill="1" applyBorder="1"/>
    <xf numFmtId="9" fontId="0" fillId="5" borderId="0" xfId="0" quotePrefix="1" applyNumberFormat="1" applyFill="1" applyBorder="1" applyAlignment="1">
      <alignment horizontal="center"/>
    </xf>
    <xf numFmtId="0" fontId="0" fillId="5" borderId="6" xfId="0" applyFill="1" applyBorder="1"/>
    <xf numFmtId="164" fontId="0" fillId="5" borderId="7" xfId="1" applyNumberFormat="1" applyFont="1" applyFill="1" applyBorder="1"/>
    <xf numFmtId="0" fontId="0" fillId="5" borderId="7" xfId="0" applyFill="1" applyBorder="1"/>
    <xf numFmtId="9" fontId="0" fillId="5" borderId="7" xfId="2" applyFont="1" applyFill="1" applyBorder="1"/>
    <xf numFmtId="0" fontId="0" fillId="5" borderId="7" xfId="0" quotePrefix="1" applyFill="1" applyBorder="1" applyAlignment="1">
      <alignment horizontal="center"/>
    </xf>
    <xf numFmtId="0" fontId="0" fillId="5" borderId="8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4" fillId="4" borderId="4" xfId="0" applyFont="1" applyFill="1" applyBorder="1"/>
    <xf numFmtId="0" fontId="2" fillId="4" borderId="0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4" xfId="0" applyFill="1" applyBorder="1"/>
    <xf numFmtId="0" fontId="4" fillId="4" borderId="4" xfId="0" applyFont="1" applyFill="1" applyBorder="1" applyAlignment="1">
      <alignment horizontal="center"/>
    </xf>
    <xf numFmtId="0" fontId="5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0" fillId="4" borderId="0" xfId="0" applyFont="1" applyFill="1" applyBorder="1"/>
    <xf numFmtId="164" fontId="0" fillId="4" borderId="5" xfId="1" applyNumberFormat="1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9" fillId="4" borderId="2" xfId="0" applyFont="1" applyFill="1" applyBorder="1"/>
    <xf numFmtId="0" fontId="9" fillId="5" borderId="2" xfId="0" applyFont="1" applyFill="1" applyBorder="1"/>
    <xf numFmtId="1" fontId="0" fillId="2" borderId="5" xfId="0" applyNumberFormat="1" applyFill="1" applyBorder="1"/>
    <xf numFmtId="1" fontId="0" fillId="2" borderId="8" xfId="0" applyNumberFormat="1" applyFill="1" applyBorder="1"/>
    <xf numFmtId="0" fontId="0" fillId="0" borderId="0" xfId="0" applyFill="1"/>
    <xf numFmtId="0" fontId="0" fillId="6" borderId="2" xfId="0" applyFill="1" applyBorder="1"/>
    <xf numFmtId="0" fontId="9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/>
    <xf numFmtId="0" fontId="0" fillId="6" borderId="5" xfId="0" applyFill="1" applyBorder="1"/>
    <xf numFmtId="0" fontId="2" fillId="6" borderId="4" xfId="0" applyFont="1" applyFill="1" applyBorder="1"/>
    <xf numFmtId="0" fontId="2" fillId="6" borderId="0" xfId="0" applyFont="1" applyFill="1"/>
    <xf numFmtId="9" fontId="2" fillId="6" borderId="0" xfId="2" applyFont="1" applyFill="1" applyAlignment="1">
      <alignment horizontal="center"/>
    </xf>
    <xf numFmtId="0" fontId="2" fillId="6" borderId="0" xfId="0" quotePrefix="1" applyFont="1" applyFill="1"/>
    <xf numFmtId="0" fontId="2" fillId="6" borderId="5" xfId="0" applyFont="1" applyFill="1" applyBorder="1"/>
    <xf numFmtId="0" fontId="7" fillId="6" borderId="6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4" fillId="6" borderId="1" xfId="0" applyFont="1" applyFill="1" applyBorder="1"/>
    <xf numFmtId="165" fontId="11" fillId="4" borderId="0" xfId="0" applyNumberFormat="1" applyFont="1" applyFill="1" applyBorder="1" applyAlignment="1" applyProtection="1">
      <alignment wrapText="1"/>
      <protection locked="0"/>
    </xf>
    <xf numFmtId="0" fontId="3" fillId="0" borderId="9" xfId="0" applyFont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0" fillId="7" borderId="1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8" fillId="7" borderId="0" xfId="0" applyFont="1" applyFill="1" applyBorder="1"/>
    <xf numFmtId="0" fontId="8" fillId="7" borderId="5" xfId="0" applyFont="1" applyFill="1" applyBorder="1"/>
    <xf numFmtId="0" fontId="10" fillId="7" borderId="6" xfId="0" applyFont="1" applyFill="1" applyBorder="1"/>
    <xf numFmtId="0" fontId="8" fillId="7" borderId="7" xfId="0" applyFont="1" applyFill="1" applyBorder="1"/>
    <xf numFmtId="0" fontId="8" fillId="7" borderId="8" xfId="0" applyFont="1" applyFill="1" applyBorder="1"/>
    <xf numFmtId="164" fontId="0" fillId="4" borderId="0" xfId="1" applyNumberFormat="1" applyFont="1" applyFill="1" applyBorder="1" applyAlignment="1">
      <alignment horizontal="left"/>
    </xf>
    <xf numFmtId="0" fontId="0" fillId="4" borderId="0" xfId="1" applyNumberFormat="1" applyFont="1" applyFill="1" applyBorder="1" applyAlignment="1">
      <alignment horizontal="left"/>
    </xf>
    <xf numFmtId="0" fontId="2" fillId="4" borderId="7" xfId="1" applyNumberFormat="1" applyFont="1" applyFill="1" applyBorder="1" applyAlignment="1">
      <alignment horizontal="left"/>
    </xf>
    <xf numFmtId="0" fontId="0" fillId="4" borderId="0" xfId="0" applyNumberFormat="1" applyFill="1" applyBorder="1" applyAlignment="1">
      <alignment horizontal="left"/>
    </xf>
    <xf numFmtId="164" fontId="2" fillId="4" borderId="7" xfId="1" applyNumberFormat="1" applyFont="1" applyFill="1" applyBorder="1" applyAlignment="1">
      <alignment horizontal="left"/>
    </xf>
    <xf numFmtId="164" fontId="2" fillId="5" borderId="7" xfId="1" applyNumberFormat="1" applyFont="1" applyFill="1" applyBorder="1"/>
    <xf numFmtId="164" fontId="2" fillId="6" borderId="0" xfId="1" applyNumberFormat="1" applyFont="1" applyFill="1" applyAlignment="1">
      <alignment horizontal="center"/>
    </xf>
    <xf numFmtId="164" fontId="2" fillId="4" borderId="0" xfId="1" applyNumberFormat="1" applyFont="1" applyFill="1" applyBorder="1"/>
    <xf numFmtId="164" fontId="2" fillId="4" borderId="8" xfId="1" applyNumberFormat="1" applyFont="1" applyFill="1" applyBorder="1"/>
    <xf numFmtId="164" fontId="0" fillId="6" borderId="0" xfId="1" applyNumberFormat="1" applyFont="1" applyFill="1"/>
    <xf numFmtId="0" fontId="0" fillId="0" borderId="0" xfId="0" applyFill="1" applyBorder="1"/>
    <xf numFmtId="1" fontId="0" fillId="0" borderId="0" xfId="0" applyNumberFormat="1" applyFill="1" applyBorder="1"/>
    <xf numFmtId="0" fontId="2" fillId="0" borderId="0" xfId="0" applyFont="1" applyFill="1" applyBorder="1"/>
    <xf numFmtId="0" fontId="12" fillId="7" borderId="4" xfId="0" applyFont="1" applyFill="1" applyBorder="1"/>
    <xf numFmtId="0" fontId="13" fillId="7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14" fillId="7" borderId="0" xfId="1" applyNumberFormat="1" applyFont="1" applyFill="1" applyBorder="1" applyAlignment="1">
      <alignment vertical="center"/>
    </xf>
    <xf numFmtId="164" fontId="13" fillId="7" borderId="0" xfId="1" applyNumberFormat="1" applyFont="1" applyFill="1" applyBorder="1" applyAlignment="1">
      <alignment vertical="center"/>
    </xf>
    <xf numFmtId="0" fontId="13" fillId="7" borderId="0" xfId="0" quotePrefix="1" applyFont="1" applyFill="1" applyBorder="1" applyAlignment="1">
      <alignment horizontal="center" vertical="center"/>
    </xf>
    <xf numFmtId="9" fontId="13" fillId="7" borderId="0" xfId="2" applyFont="1" applyFill="1" applyBorder="1" applyAlignment="1">
      <alignment vertical="center"/>
    </xf>
    <xf numFmtId="164" fontId="13" fillId="7" borderId="0" xfId="1" applyNumberFormat="1" applyFont="1" applyFill="1" applyBorder="1" applyAlignment="1">
      <alignment horizontal="left" vertical="center"/>
    </xf>
    <xf numFmtId="165" fontId="13" fillId="7" borderId="0" xfId="0" applyNumberFormat="1" applyFont="1" applyFill="1" applyBorder="1" applyAlignment="1" applyProtection="1">
      <alignment vertical="center" wrapText="1"/>
      <protection locked="0"/>
    </xf>
    <xf numFmtId="1" fontId="13" fillId="7" borderId="0" xfId="0" applyNumberFormat="1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9" fillId="11" borderId="0" xfId="0" applyFont="1" applyFill="1" applyBorder="1" applyAlignment="1">
      <alignment vertical="top"/>
    </xf>
    <xf numFmtId="0" fontId="13" fillId="7" borderId="12" xfId="0" applyFont="1" applyFill="1" applyBorder="1" applyAlignment="1">
      <alignment vertical="center"/>
    </xf>
    <xf numFmtId="0" fontId="14" fillId="7" borderId="12" xfId="0" applyFont="1" applyFill="1" applyBorder="1" applyAlignment="1">
      <alignment vertical="center"/>
    </xf>
    <xf numFmtId="164" fontId="14" fillId="7" borderId="12" xfId="1" applyNumberFormat="1" applyFont="1" applyFill="1" applyBorder="1" applyAlignment="1">
      <alignment vertical="center"/>
    </xf>
    <xf numFmtId="0" fontId="13" fillId="7" borderId="13" xfId="0" applyFont="1" applyFill="1" applyBorder="1" applyAlignment="1">
      <alignment vertical="center"/>
    </xf>
    <xf numFmtId="0" fontId="13" fillId="7" borderId="14" xfId="0" applyFont="1" applyFill="1" applyBorder="1" applyAlignment="1">
      <alignment vertical="center"/>
    </xf>
    <xf numFmtId="0" fontId="14" fillId="7" borderId="13" xfId="0" applyFont="1" applyFill="1" applyBorder="1" applyAlignment="1">
      <alignment horizontal="center" vertical="center"/>
    </xf>
    <xf numFmtId="164" fontId="13" fillId="7" borderId="13" xfId="1" applyNumberFormat="1" applyFont="1" applyFill="1" applyBorder="1" applyAlignment="1">
      <alignment horizontal="left" vertical="center"/>
    </xf>
    <xf numFmtId="164" fontId="13" fillId="7" borderId="13" xfId="1" applyNumberFormat="1" applyFont="1" applyFill="1" applyBorder="1" applyAlignment="1">
      <alignment vertical="center"/>
    </xf>
    <xf numFmtId="165" fontId="13" fillId="7" borderId="13" xfId="0" applyNumberFormat="1" applyFont="1" applyFill="1" applyBorder="1" applyAlignment="1" applyProtection="1">
      <alignment vertical="center" wrapText="1"/>
      <protection locked="0"/>
    </xf>
    <xf numFmtId="0" fontId="14" fillId="7" borderId="13" xfId="0" applyFont="1" applyFill="1" applyBorder="1" applyAlignment="1">
      <alignment vertical="center"/>
    </xf>
    <xf numFmtId="1" fontId="13" fillId="7" borderId="13" xfId="0" applyNumberFormat="1" applyFont="1" applyFill="1" applyBorder="1" applyAlignment="1">
      <alignment vertical="center"/>
    </xf>
    <xf numFmtId="0" fontId="14" fillId="7" borderId="14" xfId="0" applyFont="1" applyFill="1" applyBorder="1" applyAlignment="1">
      <alignment vertical="center"/>
    </xf>
    <xf numFmtId="164" fontId="14" fillId="7" borderId="14" xfId="1" applyNumberFormat="1" applyFont="1" applyFill="1" applyBorder="1" applyAlignment="1">
      <alignment horizontal="left" vertical="center"/>
    </xf>
    <xf numFmtId="164" fontId="14" fillId="7" borderId="14" xfId="1" applyNumberFormat="1" applyFont="1" applyFill="1" applyBorder="1" applyAlignment="1">
      <alignment vertical="center"/>
    </xf>
    <xf numFmtId="9" fontId="13" fillId="7" borderId="13" xfId="0" applyNumberFormat="1" applyFont="1" applyFill="1" applyBorder="1" applyAlignment="1">
      <alignment vertical="center"/>
    </xf>
    <xf numFmtId="0" fontId="13" fillId="7" borderId="13" xfId="0" quotePrefix="1" applyFont="1" applyFill="1" applyBorder="1" applyAlignment="1">
      <alignment vertical="center"/>
    </xf>
    <xf numFmtId="9" fontId="13" fillId="7" borderId="13" xfId="0" quotePrefix="1" applyNumberFormat="1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vertical="center"/>
    </xf>
    <xf numFmtId="164" fontId="14" fillId="7" borderId="13" xfId="1" applyNumberFormat="1" applyFont="1" applyFill="1" applyBorder="1" applyAlignment="1">
      <alignment horizontal="center" vertical="center"/>
    </xf>
    <xf numFmtId="9" fontId="14" fillId="7" borderId="13" xfId="2" applyFont="1" applyFill="1" applyBorder="1" applyAlignment="1">
      <alignment horizontal="center" vertical="center"/>
    </xf>
    <xf numFmtId="0" fontId="14" fillId="7" borderId="13" xfId="0" quotePrefix="1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164" fontId="14" fillId="4" borderId="12" xfId="1" applyNumberFormat="1" applyFont="1" applyFill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4" fillId="4" borderId="1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164" fontId="13" fillId="4" borderId="13" xfId="1" applyNumberFormat="1" applyFont="1" applyFill="1" applyBorder="1" applyAlignment="1">
      <alignment horizontal="left" vertical="center"/>
    </xf>
    <xf numFmtId="164" fontId="13" fillId="4" borderId="13" xfId="1" applyNumberFormat="1" applyFont="1" applyFill="1" applyBorder="1" applyAlignment="1">
      <alignment vertical="center"/>
    </xf>
    <xf numFmtId="164" fontId="13" fillId="4" borderId="0" xfId="1" applyNumberFormat="1" applyFont="1" applyFill="1" applyBorder="1" applyAlignment="1">
      <alignment horizontal="left" vertical="center"/>
    </xf>
    <xf numFmtId="164" fontId="13" fillId="4" borderId="0" xfId="1" applyNumberFormat="1" applyFont="1" applyFill="1" applyBorder="1" applyAlignment="1">
      <alignment vertical="center"/>
    </xf>
    <xf numFmtId="165" fontId="13" fillId="4" borderId="13" xfId="0" applyNumberFormat="1" applyFont="1" applyFill="1" applyBorder="1" applyAlignment="1" applyProtection="1">
      <alignment vertical="center" wrapText="1"/>
      <protection locked="0"/>
    </xf>
    <xf numFmtId="165" fontId="13" fillId="4" borderId="0" xfId="0" applyNumberFormat="1" applyFont="1" applyFill="1" applyBorder="1" applyAlignment="1" applyProtection="1">
      <alignment vertical="center" wrapText="1"/>
      <protection locked="0"/>
    </xf>
    <xf numFmtId="0" fontId="14" fillId="4" borderId="14" xfId="0" applyFont="1" applyFill="1" applyBorder="1" applyAlignment="1">
      <alignment vertical="center"/>
    </xf>
    <xf numFmtId="164" fontId="14" fillId="4" borderId="14" xfId="1" applyNumberFormat="1" applyFont="1" applyFill="1" applyBorder="1" applyAlignment="1">
      <alignment horizontal="left" vertical="center"/>
    </xf>
    <xf numFmtId="164" fontId="14" fillId="4" borderId="14" xfId="1" applyNumberFormat="1" applyFont="1" applyFill="1" applyBorder="1" applyAlignment="1">
      <alignment vertical="center"/>
    </xf>
    <xf numFmtId="0" fontId="13" fillId="12" borderId="13" xfId="0" applyFont="1" applyFill="1" applyBorder="1" applyAlignment="1">
      <alignment vertical="center"/>
    </xf>
    <xf numFmtId="0" fontId="14" fillId="12" borderId="13" xfId="0" applyFont="1" applyFill="1" applyBorder="1" applyAlignment="1">
      <alignment vertical="center"/>
    </xf>
    <xf numFmtId="0" fontId="13" fillId="12" borderId="0" xfId="0" applyFont="1" applyFill="1" applyBorder="1" applyAlignment="1">
      <alignment vertical="center"/>
    </xf>
    <xf numFmtId="164" fontId="13" fillId="12" borderId="0" xfId="1" applyNumberFormat="1" applyFont="1" applyFill="1" applyBorder="1" applyAlignment="1">
      <alignment vertical="center"/>
    </xf>
    <xf numFmtId="0" fontId="13" fillId="12" borderId="0" xfId="0" quotePrefix="1" applyFont="1" applyFill="1" applyBorder="1" applyAlignment="1">
      <alignment horizontal="center" vertical="center"/>
    </xf>
    <xf numFmtId="9" fontId="13" fillId="12" borderId="0" xfId="2" applyFont="1" applyFill="1" applyBorder="1" applyAlignment="1">
      <alignment vertical="center"/>
    </xf>
    <xf numFmtId="0" fontId="14" fillId="12" borderId="0" xfId="0" applyFont="1" applyFill="1" applyBorder="1" applyAlignment="1">
      <alignment vertical="center"/>
    </xf>
    <xf numFmtId="9" fontId="13" fillId="12" borderId="13" xfId="0" applyNumberFormat="1" applyFont="1" applyFill="1" applyBorder="1" applyAlignment="1">
      <alignment vertical="center"/>
    </xf>
    <xf numFmtId="0" fontId="13" fillId="12" borderId="13" xfId="0" quotePrefix="1" applyFont="1" applyFill="1" applyBorder="1" applyAlignment="1">
      <alignment vertical="center"/>
    </xf>
    <xf numFmtId="9" fontId="13" fillId="12" borderId="13" xfId="0" quotePrefix="1" applyNumberFormat="1" applyFont="1" applyFill="1" applyBorder="1" applyAlignment="1">
      <alignment horizontal="center" vertical="center"/>
    </xf>
    <xf numFmtId="164" fontId="14" fillId="12" borderId="0" xfId="1" applyNumberFormat="1" applyFont="1" applyFill="1" applyBorder="1" applyAlignment="1">
      <alignment vertical="center"/>
    </xf>
    <xf numFmtId="0" fontId="13" fillId="6" borderId="13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164" fontId="13" fillId="6" borderId="0" xfId="1" applyNumberFormat="1" applyFont="1" applyFill="1" applyBorder="1" applyAlignment="1">
      <alignment vertical="center"/>
    </xf>
    <xf numFmtId="164" fontId="13" fillId="6" borderId="13" xfId="1" applyNumberFormat="1" applyFont="1" applyFill="1" applyBorder="1" applyAlignment="1">
      <alignment vertical="center"/>
    </xf>
    <xf numFmtId="0" fontId="14" fillId="6" borderId="13" xfId="0" applyFont="1" applyFill="1" applyBorder="1" applyAlignment="1">
      <alignment vertical="center"/>
    </xf>
    <xf numFmtId="164" fontId="14" fillId="6" borderId="13" xfId="1" applyNumberFormat="1" applyFont="1" applyFill="1" applyBorder="1" applyAlignment="1">
      <alignment horizontal="center" vertical="center"/>
    </xf>
    <xf numFmtId="9" fontId="14" fillId="6" borderId="13" xfId="2" applyFont="1" applyFill="1" applyBorder="1" applyAlignment="1">
      <alignment horizontal="center" vertical="center"/>
    </xf>
    <xf numFmtId="0" fontId="14" fillId="6" borderId="13" xfId="0" quotePrefix="1" applyFont="1" applyFill="1" applyBorder="1" applyAlignment="1">
      <alignment vertical="center"/>
    </xf>
    <xf numFmtId="0" fontId="15" fillId="6" borderId="13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left" vertical="center"/>
    </xf>
    <xf numFmtId="0" fontId="17" fillId="11" borderId="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9BEC4"/>
      <color rgb="FF003845"/>
      <color rgb="FF35505C"/>
      <color rgb="FF727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25400</xdr:colOff>
      <xdr:row>0</xdr:row>
      <xdr:rowOff>50800</xdr:rowOff>
    </xdr:from>
    <xdr:to>
      <xdr:col>18</xdr:col>
      <xdr:colOff>49811</xdr:colOff>
      <xdr:row>0</xdr:row>
      <xdr:rowOff>698500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DF2945-BABD-534C-9F99-4151F004E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569" b="21569"/>
        <a:stretch/>
      </xdr:blipFill>
      <xdr:spPr>
        <a:xfrm>
          <a:off x="10883900" y="50800"/>
          <a:ext cx="1611911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90488</xdr:colOff>
      <xdr:row>0</xdr:row>
      <xdr:rowOff>95250</xdr:rowOff>
    </xdr:from>
    <xdr:to>
      <xdr:col>1</xdr:col>
      <xdr:colOff>1085851</xdr:colOff>
      <xdr:row>2</xdr:row>
      <xdr:rowOff>233442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189551-0468-45D3-89FD-07F8F08B9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8" y="95250"/>
          <a:ext cx="1643063" cy="6144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447675</xdr:colOff>
      <xdr:row>6</xdr:row>
      <xdr:rowOff>38444</xdr:rowOff>
    </xdr:from>
    <xdr:to>
      <xdr:col>22</xdr:col>
      <xdr:colOff>152400</xdr:colOff>
      <xdr:row>9</xdr:row>
      <xdr:rowOff>9949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972AB3-CC35-4A5D-8BD1-9BFF99902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30375" y="1495769"/>
          <a:ext cx="1647825" cy="60968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0</xdr:row>
      <xdr:rowOff>52387</xdr:rowOff>
    </xdr:from>
    <xdr:to>
      <xdr:col>1</xdr:col>
      <xdr:colOff>1414463</xdr:colOff>
      <xdr:row>2</xdr:row>
      <xdr:rowOff>190579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6733C5D-93FC-49A5-BD8C-14C38AEE7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52387"/>
          <a:ext cx="1643063" cy="6144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25400</xdr:colOff>
      <xdr:row>0</xdr:row>
      <xdr:rowOff>50800</xdr:rowOff>
    </xdr:from>
    <xdr:to>
      <xdr:col>18</xdr:col>
      <xdr:colOff>49811</xdr:colOff>
      <xdr:row>0</xdr:row>
      <xdr:rowOff>698500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E0F5FE-30F0-4440-BC0B-D188E9E9C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569" b="21569"/>
        <a:stretch/>
      </xdr:blipFill>
      <xdr:spPr>
        <a:xfrm>
          <a:off x="10883900" y="50800"/>
          <a:ext cx="1611911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08FD-734A-43C9-925E-4AC04EBABE76}">
  <sheetPr>
    <pageSetUpPr fitToPage="1"/>
  </sheetPr>
  <dimension ref="B1:T39"/>
  <sheetViews>
    <sheetView showGridLines="0" zoomScaleNormal="100" workbookViewId="0">
      <selection activeCell="W24" sqref="W24"/>
    </sheetView>
  </sheetViews>
  <sheetFormatPr defaultColWidth="8.796875" defaultRowHeight="20" customHeight="1" x14ac:dyDescent="0.45"/>
  <cols>
    <col min="1" max="2" width="3.33203125" style="91" customWidth="1"/>
    <col min="3" max="3" width="22.6640625" style="91" customWidth="1"/>
    <col min="4" max="4" width="12.6640625" style="91" customWidth="1"/>
    <col min="5" max="5" width="6.33203125" style="91" customWidth="1"/>
    <col min="6" max="6" width="25.6640625" style="91" customWidth="1"/>
    <col min="7" max="7" width="13" style="91" customWidth="1"/>
    <col min="8" max="10" width="3.33203125" style="94" customWidth="1"/>
    <col min="11" max="11" width="7" style="91" customWidth="1"/>
    <col min="12" max="12" width="11" style="91" customWidth="1"/>
    <col min="13" max="13" width="3.33203125" style="91" customWidth="1"/>
    <col min="14" max="14" width="9.796875" style="91" bestFit="1" customWidth="1"/>
    <col min="15" max="15" width="11" style="91" customWidth="1"/>
    <col min="16" max="16" width="3.33203125" style="91" customWidth="1"/>
    <col min="17" max="17" width="12" style="91" bestFit="1" customWidth="1"/>
    <col min="18" max="18" width="8.796875" style="91"/>
    <col min="19" max="20" width="3.33203125" style="91" customWidth="1"/>
    <col min="21" max="16384" width="8.796875" style="91"/>
  </cols>
  <sheetData>
    <row r="1" spans="2:20" ht="60" customHeight="1" x14ac:dyDescent="0.45">
      <c r="B1" s="163" t="s">
        <v>53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92"/>
      <c r="R1" s="92"/>
      <c r="S1" s="92"/>
      <c r="T1" s="104"/>
    </row>
    <row r="2" spans="2:20" ht="20" customHeight="1" x14ac:dyDescent="0.45">
      <c r="D2" s="93"/>
    </row>
    <row r="3" spans="2:20" ht="20" customHeight="1" x14ac:dyDescent="0.45">
      <c r="B3" s="105"/>
      <c r="C3" s="167" t="s">
        <v>48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05"/>
      <c r="S3" s="105"/>
    </row>
    <row r="4" spans="2:20" ht="20" customHeight="1" x14ac:dyDescent="0.45">
      <c r="B4" s="105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05"/>
      <c r="S4" s="105"/>
    </row>
    <row r="5" spans="2:20" ht="20" customHeight="1" x14ac:dyDescent="0.45">
      <c r="B5" s="102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102"/>
      <c r="T5" s="103"/>
    </row>
    <row r="6" spans="2:20" ht="20" customHeight="1" x14ac:dyDescent="0.45">
      <c r="B6" s="102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102"/>
      <c r="T6" s="103"/>
    </row>
    <row r="7" spans="2:20" ht="20" customHeight="1" x14ac:dyDescent="0.45">
      <c r="B7" s="102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102"/>
      <c r="T7" s="103"/>
    </row>
    <row r="8" spans="2:20" ht="20" customHeight="1" x14ac:dyDescent="0.45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</row>
    <row r="9" spans="2:20" ht="20" customHeight="1" x14ac:dyDescent="0.45">
      <c r="B9" s="165" t="s">
        <v>37</v>
      </c>
      <c r="C9" s="165"/>
      <c r="D9" s="165"/>
      <c r="E9" s="165"/>
      <c r="F9" s="165"/>
      <c r="G9" s="165"/>
      <c r="H9" s="165"/>
      <c r="J9" s="166" t="s">
        <v>38</v>
      </c>
      <c r="K9" s="166"/>
      <c r="L9" s="166"/>
      <c r="M9" s="166"/>
      <c r="N9" s="166"/>
      <c r="O9" s="166"/>
      <c r="P9" s="166"/>
      <c r="Q9" s="166"/>
      <c r="R9" s="166"/>
      <c r="S9" s="166"/>
    </row>
    <row r="10" spans="2:20" ht="20" customHeight="1" x14ac:dyDescent="0.45">
      <c r="B10" s="165"/>
      <c r="C10" s="165"/>
      <c r="D10" s="165"/>
      <c r="E10" s="165"/>
      <c r="F10" s="165"/>
      <c r="G10" s="165"/>
      <c r="H10" s="165"/>
      <c r="J10" s="166"/>
      <c r="K10" s="166"/>
      <c r="L10" s="166"/>
      <c r="M10" s="166"/>
      <c r="N10" s="166"/>
      <c r="O10" s="166"/>
      <c r="P10" s="166"/>
      <c r="Q10" s="166"/>
      <c r="R10" s="166"/>
      <c r="S10" s="166"/>
    </row>
    <row r="11" spans="2:20" ht="20" customHeight="1" x14ac:dyDescent="0.45">
      <c r="B11" s="106"/>
      <c r="C11" s="107" t="s">
        <v>0</v>
      </c>
      <c r="D11" s="108">
        <v>100</v>
      </c>
      <c r="E11" s="108"/>
      <c r="F11" s="106"/>
      <c r="G11" s="106"/>
      <c r="H11" s="106"/>
      <c r="J11" s="109"/>
      <c r="K11" s="115" t="s">
        <v>51</v>
      </c>
      <c r="L11" s="109"/>
      <c r="M11" s="109"/>
      <c r="N11" s="109"/>
      <c r="O11" s="109"/>
      <c r="P11" s="109"/>
      <c r="Q11" s="109"/>
      <c r="R11" s="109"/>
      <c r="S11" s="109"/>
    </row>
    <row r="12" spans="2:20" ht="20" customHeight="1" x14ac:dyDescent="0.45">
      <c r="B12" s="110"/>
      <c r="C12" s="110"/>
      <c r="D12" s="110"/>
      <c r="E12" s="110"/>
      <c r="F12" s="110"/>
      <c r="G12" s="110"/>
      <c r="H12" s="110"/>
      <c r="J12" s="89"/>
      <c r="K12" s="89" t="s">
        <v>4</v>
      </c>
      <c r="L12" s="96">
        <f>D33</f>
        <v>0</v>
      </c>
      <c r="M12" s="89" t="s">
        <v>5</v>
      </c>
      <c r="N12" s="89" t="s">
        <v>0</v>
      </c>
      <c r="O12" s="96">
        <f>D11</f>
        <v>100</v>
      </c>
      <c r="P12" s="97" t="s">
        <v>6</v>
      </c>
      <c r="Q12" s="98">
        <f>SUM(L12/O12)</f>
        <v>0</v>
      </c>
      <c r="R12" s="89" t="s">
        <v>28</v>
      </c>
      <c r="S12" s="89"/>
    </row>
    <row r="13" spans="2:20" ht="20" customHeight="1" x14ac:dyDescent="0.45">
      <c r="B13" s="109"/>
      <c r="C13" s="111" t="s">
        <v>1</v>
      </c>
      <c r="D13" s="109"/>
      <c r="E13" s="109"/>
      <c r="F13" s="111" t="s">
        <v>2</v>
      </c>
      <c r="G13" s="109"/>
      <c r="H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2:20" ht="20" customHeight="1" x14ac:dyDescent="0.45">
      <c r="B14" s="89"/>
      <c r="C14" s="89"/>
      <c r="D14" s="89"/>
      <c r="E14" s="89"/>
      <c r="F14" s="89"/>
      <c r="G14" s="89"/>
      <c r="H14" s="89"/>
      <c r="J14" s="89"/>
      <c r="K14" s="90" t="s">
        <v>30</v>
      </c>
      <c r="L14" s="89"/>
      <c r="M14" s="89"/>
      <c r="N14" s="89"/>
      <c r="O14" s="89"/>
      <c r="P14" s="89"/>
      <c r="Q14" s="89"/>
      <c r="R14" s="89"/>
      <c r="S14" s="89"/>
    </row>
    <row r="15" spans="2:20" ht="20" customHeight="1" x14ac:dyDescent="0.45">
      <c r="B15" s="109"/>
      <c r="C15" s="109" t="s">
        <v>3</v>
      </c>
      <c r="D15" s="112">
        <v>0</v>
      </c>
      <c r="E15" s="112"/>
      <c r="F15" s="109" t="s">
        <v>35</v>
      </c>
      <c r="G15" s="113">
        <v>0</v>
      </c>
      <c r="H15" s="109"/>
      <c r="J15" s="109"/>
      <c r="K15" s="120" t="s">
        <v>0</v>
      </c>
      <c r="L15" s="120">
        <v>1</v>
      </c>
      <c r="M15" s="121" t="s">
        <v>27</v>
      </c>
      <c r="N15" s="109" t="s">
        <v>28</v>
      </c>
      <c r="O15" s="120">
        <f>Q12</f>
        <v>0</v>
      </c>
      <c r="P15" s="122" t="s">
        <v>6</v>
      </c>
      <c r="Q15" s="120">
        <f>L15-O15</f>
        <v>1</v>
      </c>
      <c r="R15" s="109" t="s">
        <v>10</v>
      </c>
      <c r="S15" s="109"/>
    </row>
    <row r="16" spans="2:20" ht="20" customHeight="1" x14ac:dyDescent="0.45">
      <c r="B16" s="89"/>
      <c r="C16" s="89" t="s">
        <v>36</v>
      </c>
      <c r="D16" s="99">
        <v>0</v>
      </c>
      <c r="E16" s="99"/>
      <c r="F16" s="89" t="s">
        <v>42</v>
      </c>
      <c r="G16" s="96">
        <v>0</v>
      </c>
      <c r="H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2:19" ht="20" customHeight="1" x14ac:dyDescent="0.45">
      <c r="B17" s="109"/>
      <c r="C17" s="109" t="s">
        <v>54</v>
      </c>
      <c r="D17" s="112">
        <v>0</v>
      </c>
      <c r="E17" s="112"/>
      <c r="F17" s="114" t="s">
        <v>32</v>
      </c>
      <c r="G17" s="113">
        <v>0</v>
      </c>
      <c r="H17" s="109"/>
      <c r="J17" s="109"/>
      <c r="K17" s="115" t="s">
        <v>52</v>
      </c>
      <c r="L17" s="109"/>
      <c r="M17" s="109"/>
      <c r="N17" s="109"/>
      <c r="O17" s="109"/>
      <c r="P17" s="109"/>
      <c r="Q17" s="109"/>
      <c r="R17" s="109"/>
      <c r="S17" s="109"/>
    </row>
    <row r="18" spans="2:19" ht="20" customHeight="1" x14ac:dyDescent="0.45">
      <c r="B18" s="89"/>
      <c r="C18" s="89"/>
      <c r="D18" s="96"/>
      <c r="E18" s="96"/>
      <c r="F18" s="89" t="s">
        <v>13</v>
      </c>
      <c r="G18" s="96">
        <v>0</v>
      </c>
      <c r="H18" s="89"/>
      <c r="J18" s="89"/>
      <c r="K18" s="89" t="s">
        <v>9</v>
      </c>
      <c r="L18" s="96">
        <f>G33</f>
        <v>0</v>
      </c>
      <c r="M18" s="89" t="s">
        <v>5</v>
      </c>
      <c r="N18" s="89" t="s">
        <v>10</v>
      </c>
      <c r="O18" s="98">
        <f>Q15</f>
        <v>1</v>
      </c>
      <c r="P18" s="97" t="s">
        <v>6</v>
      </c>
      <c r="Q18" s="95">
        <f>L18/O18</f>
        <v>0</v>
      </c>
      <c r="R18" s="89"/>
      <c r="S18" s="89"/>
    </row>
    <row r="19" spans="2:19" ht="20" customHeight="1" x14ac:dyDescent="0.45">
      <c r="B19" s="109"/>
      <c r="C19" s="109"/>
      <c r="D19" s="113"/>
      <c r="E19" s="113"/>
      <c r="F19" s="114" t="s">
        <v>8</v>
      </c>
      <c r="G19" s="113">
        <v>0</v>
      </c>
      <c r="H19" s="109"/>
    </row>
    <row r="20" spans="2:19" ht="20" customHeight="1" x14ac:dyDescent="0.45">
      <c r="B20" s="89"/>
      <c r="C20" s="89"/>
      <c r="D20" s="96"/>
      <c r="E20" s="96"/>
      <c r="F20" s="89" t="s">
        <v>40</v>
      </c>
      <c r="G20" s="96">
        <v>0</v>
      </c>
      <c r="H20" s="89"/>
      <c r="J20" s="164" t="s">
        <v>39</v>
      </c>
      <c r="K20" s="164"/>
      <c r="L20" s="164"/>
      <c r="M20" s="164"/>
      <c r="N20" s="164"/>
      <c r="O20" s="164"/>
      <c r="P20" s="164"/>
      <c r="Q20" s="164"/>
      <c r="R20" s="164"/>
      <c r="S20" s="164"/>
    </row>
    <row r="21" spans="2:19" ht="20" customHeight="1" x14ac:dyDescent="0.45">
      <c r="B21" s="109"/>
      <c r="C21" s="109"/>
      <c r="D21" s="113"/>
      <c r="E21" s="113"/>
      <c r="F21" s="114" t="s">
        <v>47</v>
      </c>
      <c r="G21" s="113">
        <v>0</v>
      </c>
      <c r="H21" s="109"/>
      <c r="J21" s="164"/>
      <c r="K21" s="164"/>
      <c r="L21" s="164"/>
      <c r="M21" s="164"/>
      <c r="N21" s="164"/>
      <c r="O21" s="164"/>
      <c r="P21" s="164"/>
      <c r="Q21" s="164"/>
      <c r="R21" s="164"/>
      <c r="S21" s="164"/>
    </row>
    <row r="22" spans="2:19" ht="20" customHeight="1" x14ac:dyDescent="0.45">
      <c r="B22" s="89"/>
      <c r="C22" s="89"/>
      <c r="D22" s="96"/>
      <c r="E22" s="96"/>
      <c r="F22" s="100" t="s">
        <v>11</v>
      </c>
      <c r="G22" s="96">
        <v>0</v>
      </c>
      <c r="H22" s="8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2:19" ht="20" customHeight="1" x14ac:dyDescent="0.45">
      <c r="B23" s="109"/>
      <c r="C23" s="109"/>
      <c r="D23" s="113"/>
      <c r="E23" s="113"/>
      <c r="F23" s="109" t="s">
        <v>33</v>
      </c>
      <c r="G23" s="113">
        <v>0</v>
      </c>
      <c r="H23" s="109"/>
      <c r="J23" s="89"/>
      <c r="K23" s="89" t="s">
        <v>14</v>
      </c>
      <c r="L23" s="89"/>
      <c r="M23" s="89"/>
      <c r="N23" s="96">
        <v>0</v>
      </c>
      <c r="O23" s="89"/>
      <c r="P23" s="89"/>
      <c r="Q23" s="89"/>
      <c r="R23" s="89"/>
      <c r="S23" s="89"/>
    </row>
    <row r="24" spans="2:19" ht="20" customHeight="1" x14ac:dyDescent="0.45">
      <c r="B24" s="89"/>
      <c r="C24" s="89"/>
      <c r="D24" s="96"/>
      <c r="E24" s="96"/>
      <c r="F24" s="89" t="s">
        <v>43</v>
      </c>
      <c r="G24" s="96">
        <v>0</v>
      </c>
      <c r="H24" s="89"/>
      <c r="J24" s="109"/>
      <c r="K24" s="109" t="s">
        <v>15</v>
      </c>
      <c r="L24" s="109"/>
      <c r="M24" s="109"/>
      <c r="N24" s="113">
        <v>0</v>
      </c>
      <c r="O24" s="109"/>
      <c r="P24" s="109"/>
      <c r="Q24" s="109"/>
      <c r="R24" s="109"/>
      <c r="S24" s="109"/>
    </row>
    <row r="25" spans="2:19" ht="20" customHeight="1" x14ac:dyDescent="0.45">
      <c r="B25" s="109"/>
      <c r="C25" s="109"/>
      <c r="D25" s="113"/>
      <c r="E25" s="113"/>
      <c r="F25" s="109" t="s">
        <v>34</v>
      </c>
      <c r="G25" s="113">
        <v>0</v>
      </c>
      <c r="H25" s="109"/>
      <c r="J25" s="89"/>
      <c r="K25" s="89" t="s">
        <v>16</v>
      </c>
      <c r="L25" s="89"/>
      <c r="M25" s="89"/>
      <c r="N25" s="96">
        <v>0</v>
      </c>
      <c r="O25" s="89"/>
      <c r="P25" s="89"/>
      <c r="Q25" s="89"/>
      <c r="R25" s="89"/>
      <c r="S25" s="89"/>
    </row>
    <row r="26" spans="2:19" ht="20" customHeight="1" x14ac:dyDescent="0.45">
      <c r="B26" s="89"/>
      <c r="C26" s="89"/>
      <c r="D26" s="96"/>
      <c r="E26" s="96"/>
      <c r="F26" s="100" t="s">
        <v>12</v>
      </c>
      <c r="G26" s="96">
        <v>0</v>
      </c>
      <c r="H26" s="89"/>
      <c r="J26" s="109"/>
      <c r="K26" s="109" t="s">
        <v>13</v>
      </c>
      <c r="L26" s="109"/>
      <c r="M26" s="109"/>
      <c r="N26" s="113">
        <v>0</v>
      </c>
      <c r="O26" s="109"/>
      <c r="P26" s="109"/>
      <c r="Q26" s="109"/>
      <c r="R26" s="109"/>
      <c r="S26" s="109"/>
    </row>
    <row r="27" spans="2:19" ht="20" customHeight="1" x14ac:dyDescent="0.45">
      <c r="B27" s="109"/>
      <c r="C27" s="109"/>
      <c r="D27" s="113"/>
      <c r="E27" s="113"/>
      <c r="F27" s="114" t="s">
        <v>41</v>
      </c>
      <c r="G27" s="113">
        <v>0</v>
      </c>
      <c r="H27" s="109"/>
      <c r="J27" s="89"/>
      <c r="K27" s="89" t="s">
        <v>17</v>
      </c>
      <c r="L27" s="89"/>
      <c r="M27" s="89"/>
      <c r="N27" s="96">
        <v>0</v>
      </c>
      <c r="O27" s="89"/>
      <c r="P27" s="89"/>
      <c r="Q27" s="89"/>
      <c r="R27" s="89"/>
      <c r="S27" s="89"/>
    </row>
    <row r="28" spans="2:19" ht="20" customHeight="1" x14ac:dyDescent="0.45">
      <c r="B28" s="89"/>
      <c r="C28" s="89"/>
      <c r="D28" s="96"/>
      <c r="E28" s="96"/>
      <c r="F28" s="100" t="s">
        <v>31</v>
      </c>
      <c r="G28" s="96">
        <v>0</v>
      </c>
      <c r="H28" s="89"/>
      <c r="J28" s="109"/>
      <c r="K28" s="109" t="s">
        <v>46</v>
      </c>
      <c r="L28" s="109"/>
      <c r="M28" s="109"/>
      <c r="N28" s="113">
        <v>0</v>
      </c>
      <c r="O28" s="109"/>
      <c r="P28" s="109"/>
      <c r="Q28" s="109"/>
      <c r="R28" s="109"/>
      <c r="S28" s="109"/>
    </row>
    <row r="29" spans="2:19" ht="20" customHeight="1" x14ac:dyDescent="0.45">
      <c r="B29" s="109"/>
      <c r="C29" s="109"/>
      <c r="D29" s="113"/>
      <c r="E29" s="113"/>
      <c r="F29" s="114" t="s">
        <v>7</v>
      </c>
      <c r="G29" s="113">
        <v>0</v>
      </c>
      <c r="H29" s="109"/>
      <c r="J29" s="89"/>
      <c r="K29" s="89" t="s">
        <v>19</v>
      </c>
      <c r="L29" s="89"/>
      <c r="M29" s="89"/>
      <c r="N29" s="96">
        <v>0</v>
      </c>
      <c r="O29" s="89"/>
      <c r="P29" s="89"/>
      <c r="Q29" s="89"/>
      <c r="R29" s="89"/>
      <c r="S29" s="89"/>
    </row>
    <row r="30" spans="2:19" ht="20" customHeight="1" x14ac:dyDescent="0.45">
      <c r="B30" s="89"/>
      <c r="C30" s="89"/>
      <c r="D30" s="96"/>
      <c r="E30" s="96"/>
      <c r="F30" s="100" t="s">
        <v>45</v>
      </c>
      <c r="G30" s="96">
        <v>0</v>
      </c>
      <c r="H30" s="89"/>
      <c r="J30" s="109"/>
      <c r="K30" s="109" t="s">
        <v>20</v>
      </c>
      <c r="L30" s="109"/>
      <c r="M30" s="109"/>
      <c r="N30" s="113">
        <v>0</v>
      </c>
      <c r="O30" s="109"/>
      <c r="P30" s="109"/>
      <c r="Q30" s="109"/>
      <c r="R30" s="109"/>
      <c r="S30" s="109"/>
    </row>
    <row r="31" spans="2:19" ht="20" customHeight="1" x14ac:dyDescent="0.45">
      <c r="B31" s="109"/>
      <c r="C31" s="109"/>
      <c r="D31" s="113"/>
      <c r="E31" s="113"/>
      <c r="F31" s="114" t="s">
        <v>44</v>
      </c>
      <c r="G31" s="113">
        <v>0</v>
      </c>
      <c r="H31" s="109"/>
      <c r="J31" s="89"/>
      <c r="K31" s="89" t="s">
        <v>21</v>
      </c>
      <c r="L31" s="89"/>
      <c r="M31" s="89"/>
      <c r="N31" s="96">
        <v>0</v>
      </c>
      <c r="O31" s="89"/>
      <c r="P31" s="89"/>
      <c r="Q31" s="89"/>
      <c r="R31" s="89"/>
      <c r="S31" s="89"/>
    </row>
    <row r="32" spans="2:19" ht="20" customHeight="1" x14ac:dyDescent="0.45">
      <c r="B32" s="89"/>
      <c r="C32" s="89"/>
      <c r="D32" s="96"/>
      <c r="E32" s="96"/>
      <c r="F32" s="89"/>
      <c r="G32" s="96"/>
      <c r="H32" s="89"/>
      <c r="J32" s="109"/>
      <c r="K32" s="109" t="s">
        <v>22</v>
      </c>
      <c r="L32" s="109"/>
      <c r="M32" s="109"/>
      <c r="N32" s="113">
        <v>0</v>
      </c>
      <c r="O32" s="109"/>
      <c r="P32" s="109"/>
      <c r="Q32" s="109"/>
      <c r="R32" s="109"/>
      <c r="S32" s="109"/>
    </row>
    <row r="33" spans="2:19" ht="20" customHeight="1" x14ac:dyDescent="0.45">
      <c r="B33" s="110"/>
      <c r="C33" s="117" t="s">
        <v>18</v>
      </c>
      <c r="D33" s="118">
        <f>SUM(D15:D32)</f>
        <v>0</v>
      </c>
      <c r="E33" s="118"/>
      <c r="F33" s="117" t="s">
        <v>18</v>
      </c>
      <c r="G33" s="119">
        <f>SUM(G15:G32)</f>
        <v>0</v>
      </c>
      <c r="H33" s="110"/>
      <c r="J33" s="89"/>
      <c r="K33" s="89" t="s">
        <v>23</v>
      </c>
      <c r="L33" s="89"/>
      <c r="M33" s="89"/>
      <c r="N33" s="96">
        <v>0</v>
      </c>
      <c r="O33" s="89"/>
      <c r="P33" s="89"/>
      <c r="Q33" s="89"/>
      <c r="R33" s="89"/>
      <c r="S33" s="89"/>
    </row>
    <row r="34" spans="2:19" ht="20" customHeight="1" x14ac:dyDescent="0.45">
      <c r="J34" s="109"/>
      <c r="K34" s="109" t="s">
        <v>24</v>
      </c>
      <c r="L34" s="109"/>
      <c r="M34" s="109"/>
      <c r="N34" s="113">
        <f>SUM(N23:N33)</f>
        <v>0</v>
      </c>
      <c r="O34" s="109"/>
      <c r="P34" s="109"/>
      <c r="Q34" s="109"/>
      <c r="R34" s="109"/>
      <c r="S34" s="109"/>
    </row>
    <row r="35" spans="2:19" ht="20" customHeight="1" x14ac:dyDescent="0.45">
      <c r="B35" s="168" t="s">
        <v>55</v>
      </c>
      <c r="C35" s="168"/>
      <c r="D35" s="168"/>
      <c r="E35" s="168"/>
      <c r="F35" s="168"/>
      <c r="G35" s="168"/>
      <c r="H35" s="168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spans="2:19" ht="20" customHeight="1" x14ac:dyDescent="0.45">
      <c r="B36" s="168"/>
      <c r="C36" s="168"/>
      <c r="D36" s="168"/>
      <c r="E36" s="168"/>
      <c r="F36" s="168"/>
      <c r="G36" s="168"/>
      <c r="H36" s="168"/>
      <c r="J36" s="109"/>
      <c r="K36" s="115" t="s">
        <v>18</v>
      </c>
      <c r="L36" s="124">
        <f>SUM(N34)</f>
        <v>0</v>
      </c>
      <c r="M36" s="115" t="s">
        <v>5</v>
      </c>
      <c r="N36" s="115" t="s">
        <v>10</v>
      </c>
      <c r="O36" s="125">
        <f>Q15</f>
        <v>1</v>
      </c>
      <c r="P36" s="126" t="s">
        <v>6</v>
      </c>
      <c r="Q36" s="124">
        <f>L36/O36</f>
        <v>0</v>
      </c>
      <c r="R36" s="115" t="s">
        <v>25</v>
      </c>
      <c r="S36" s="109"/>
    </row>
    <row r="37" spans="2:19" ht="20" customHeight="1" x14ac:dyDescent="0.45">
      <c r="B37" s="89"/>
      <c r="C37" s="90" t="s">
        <v>59</v>
      </c>
      <c r="D37" s="101"/>
      <c r="E37" s="101"/>
      <c r="F37" s="89"/>
      <c r="G37" s="101">
        <f>Q18/40</f>
        <v>0</v>
      </c>
      <c r="H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2:19" ht="20" customHeight="1" x14ac:dyDescent="0.45">
      <c r="B38" s="109"/>
      <c r="C38" s="115" t="s">
        <v>60</v>
      </c>
      <c r="D38" s="116"/>
      <c r="E38" s="116"/>
      <c r="F38" s="109"/>
      <c r="G38" s="116">
        <f>Q18/50</f>
        <v>0</v>
      </c>
      <c r="H38" s="109"/>
      <c r="J38" s="109"/>
      <c r="K38" s="123" t="s">
        <v>26</v>
      </c>
      <c r="L38" s="109"/>
      <c r="M38" s="109"/>
      <c r="N38" s="109"/>
      <c r="O38" s="109"/>
      <c r="P38" s="109"/>
      <c r="Q38" s="109"/>
      <c r="R38" s="109"/>
      <c r="S38" s="109"/>
    </row>
    <row r="39" spans="2:19" ht="20" customHeight="1" x14ac:dyDescent="0.45">
      <c r="B39" s="89"/>
      <c r="C39" s="90" t="s">
        <v>61</v>
      </c>
      <c r="D39" s="101"/>
      <c r="E39" s="101"/>
      <c r="F39" s="89"/>
      <c r="G39" s="101">
        <f>Q18/55</f>
        <v>0</v>
      </c>
      <c r="H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</sheetData>
  <mergeCells count="6">
    <mergeCell ref="B35:H36"/>
    <mergeCell ref="B1:P1"/>
    <mergeCell ref="J20:S21"/>
    <mergeCell ref="B9:H10"/>
    <mergeCell ref="J9:S10"/>
    <mergeCell ref="C3:Q4"/>
  </mergeCells>
  <pageMargins left="0.7" right="0.7" top="0.75" bottom="0.75" header="0.3" footer="0.3"/>
  <pageSetup paperSize="9" scale="82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D75D5-6CF7-4056-828E-905A71DE607A}">
  <dimension ref="A2:O36"/>
  <sheetViews>
    <sheetView showGridLines="0" workbookViewId="0">
      <selection activeCell="N10" sqref="N10"/>
    </sheetView>
  </sheetViews>
  <sheetFormatPr defaultColWidth="8.796875" defaultRowHeight="14.25" x14ac:dyDescent="0.45"/>
  <cols>
    <col min="2" max="2" width="22.6640625" customWidth="1"/>
    <col min="3" max="3" width="12.6640625" customWidth="1"/>
    <col min="4" max="4" width="6.33203125" customWidth="1"/>
    <col min="5" max="5" width="25.6640625" customWidth="1"/>
    <col min="6" max="6" width="13" customWidth="1"/>
    <col min="7" max="7" width="2" style="46" customWidth="1"/>
    <col min="8" max="8" width="7" customWidth="1"/>
    <col min="9" max="9" width="11" customWidth="1"/>
    <col min="10" max="10" width="2.796875" customWidth="1"/>
    <col min="12" max="12" width="11" customWidth="1"/>
    <col min="13" max="13" width="5.6640625" customWidth="1"/>
    <col min="14" max="14" width="12" bestFit="1" customWidth="1"/>
  </cols>
  <sheetData>
    <row r="2" spans="2:15" ht="23.25" x14ac:dyDescent="0.7">
      <c r="C2" s="63" t="s">
        <v>57</v>
      </c>
      <c r="D2" s="64"/>
      <c r="E2" s="64"/>
      <c r="F2" s="64"/>
      <c r="G2" s="65"/>
      <c r="H2" s="64"/>
      <c r="I2" s="64"/>
      <c r="J2" s="64"/>
      <c r="K2" s="66"/>
    </row>
    <row r="3" spans="2:15" ht="23.25" x14ac:dyDescent="0.7">
      <c r="B3" s="1"/>
    </row>
    <row r="4" spans="2:15" ht="18" x14ac:dyDescent="0.55000000000000004">
      <c r="B4" s="27"/>
      <c r="C4" s="28"/>
      <c r="D4" s="42" t="s">
        <v>37</v>
      </c>
      <c r="E4" s="28"/>
      <c r="F4" s="29"/>
      <c r="H4" s="67" t="s">
        <v>49</v>
      </c>
      <c r="I4" s="68"/>
      <c r="J4" s="68"/>
      <c r="K4" s="69"/>
    </row>
    <row r="5" spans="2:15" ht="18" x14ac:dyDescent="0.55000000000000004">
      <c r="B5" s="30" t="s">
        <v>0</v>
      </c>
      <c r="C5" s="82">
        <v>100</v>
      </c>
      <c r="D5" s="31"/>
      <c r="E5" s="32"/>
      <c r="F5" s="33"/>
      <c r="H5" s="88" t="s">
        <v>56</v>
      </c>
      <c r="I5" s="70"/>
      <c r="J5" s="70"/>
      <c r="K5" s="71"/>
    </row>
    <row r="6" spans="2:15" ht="18" x14ac:dyDescent="0.55000000000000004">
      <c r="B6" s="34"/>
      <c r="C6" s="32"/>
      <c r="D6" s="32"/>
      <c r="E6" s="32"/>
      <c r="F6" s="33"/>
      <c r="H6" s="72"/>
      <c r="I6" s="73"/>
      <c r="J6" s="73"/>
      <c r="K6" s="74"/>
    </row>
    <row r="7" spans="2:15" ht="18" x14ac:dyDescent="0.55000000000000004">
      <c r="B7" s="35" t="s">
        <v>1</v>
      </c>
      <c r="C7" s="36"/>
      <c r="D7" s="36"/>
      <c r="E7" s="37" t="s">
        <v>2</v>
      </c>
      <c r="F7" s="33"/>
    </row>
    <row r="8" spans="2:15" ht="18" x14ac:dyDescent="0.55000000000000004">
      <c r="B8" s="34"/>
      <c r="C8" s="32"/>
      <c r="D8" s="32"/>
      <c r="E8" s="32"/>
      <c r="F8" s="33"/>
      <c r="H8" s="7"/>
      <c r="I8" s="8"/>
      <c r="J8" s="43" t="s">
        <v>38</v>
      </c>
      <c r="K8" s="8"/>
      <c r="L8" s="8"/>
      <c r="M8" s="8"/>
      <c r="N8" s="8"/>
      <c r="O8" s="9"/>
    </row>
    <row r="9" spans="2:15" x14ac:dyDescent="0.45">
      <c r="B9" s="34" t="s">
        <v>3</v>
      </c>
      <c r="C9" s="75">
        <v>0</v>
      </c>
      <c r="D9" s="75"/>
      <c r="E9" s="38" t="s">
        <v>35</v>
      </c>
      <c r="F9" s="39">
        <v>0</v>
      </c>
      <c r="H9" s="10" t="s">
        <v>51</v>
      </c>
      <c r="I9" s="11"/>
      <c r="J9" s="11"/>
      <c r="K9" s="11"/>
      <c r="L9" s="11"/>
      <c r="M9" s="11"/>
      <c r="N9" s="11"/>
      <c r="O9" s="12"/>
    </row>
    <row r="10" spans="2:15" x14ac:dyDescent="0.45">
      <c r="B10" s="34" t="s">
        <v>36</v>
      </c>
      <c r="C10" s="75">
        <v>0</v>
      </c>
      <c r="D10" s="75"/>
      <c r="E10" s="38" t="s">
        <v>42</v>
      </c>
      <c r="F10" s="39">
        <v>0</v>
      </c>
      <c r="H10" s="13" t="s">
        <v>4</v>
      </c>
      <c r="I10" s="14">
        <f>C27</f>
        <v>0</v>
      </c>
      <c r="J10" s="11" t="s">
        <v>5</v>
      </c>
      <c r="K10" s="11" t="s">
        <v>0</v>
      </c>
      <c r="L10" s="14">
        <f>C5</f>
        <v>100</v>
      </c>
      <c r="M10" s="15" t="s">
        <v>6</v>
      </c>
      <c r="N10" s="16">
        <f>SUM(I10/L10)</f>
        <v>0</v>
      </c>
      <c r="O10" s="12" t="s">
        <v>28</v>
      </c>
    </row>
    <row r="11" spans="2:15" x14ac:dyDescent="0.45">
      <c r="B11" s="34" t="s">
        <v>29</v>
      </c>
      <c r="C11" s="75">
        <v>0</v>
      </c>
      <c r="D11" s="75"/>
      <c r="E11" s="62" t="s">
        <v>32</v>
      </c>
      <c r="F11" s="39">
        <v>0</v>
      </c>
      <c r="H11" s="13"/>
      <c r="I11" s="11"/>
      <c r="J11" s="11"/>
      <c r="K11" s="11"/>
      <c r="L11" s="11"/>
      <c r="M11" s="11"/>
      <c r="N11" s="11"/>
      <c r="O11" s="12"/>
    </row>
    <row r="12" spans="2:15" x14ac:dyDescent="0.45">
      <c r="B12" s="34"/>
      <c r="C12" s="75"/>
      <c r="D12" s="75"/>
      <c r="E12" s="38" t="s">
        <v>13</v>
      </c>
      <c r="F12" s="39">
        <v>0</v>
      </c>
      <c r="H12" s="10" t="s">
        <v>30</v>
      </c>
      <c r="I12" s="11"/>
      <c r="J12" s="11"/>
      <c r="K12" s="11"/>
      <c r="L12" s="11"/>
      <c r="M12" s="11"/>
      <c r="N12" s="11"/>
      <c r="O12" s="12"/>
    </row>
    <row r="13" spans="2:15" x14ac:dyDescent="0.45">
      <c r="B13" s="34"/>
      <c r="C13" s="75"/>
      <c r="D13" s="75"/>
      <c r="E13" s="62" t="s">
        <v>8</v>
      </c>
      <c r="F13" s="39">
        <v>0</v>
      </c>
      <c r="H13" s="17" t="s">
        <v>0</v>
      </c>
      <c r="I13" s="18">
        <v>1</v>
      </c>
      <c r="J13" s="19" t="s">
        <v>27</v>
      </c>
      <c r="K13" s="11" t="s">
        <v>28</v>
      </c>
      <c r="L13" s="18">
        <f>N10</f>
        <v>0</v>
      </c>
      <c r="M13" s="20" t="s">
        <v>6</v>
      </c>
      <c r="N13" s="18">
        <f>I13-L13</f>
        <v>1</v>
      </c>
      <c r="O13" s="12" t="s">
        <v>10</v>
      </c>
    </row>
    <row r="14" spans="2:15" x14ac:dyDescent="0.45">
      <c r="B14" s="34"/>
      <c r="C14" s="75"/>
      <c r="D14" s="75"/>
      <c r="E14" s="38" t="s">
        <v>40</v>
      </c>
      <c r="F14" s="39">
        <v>0</v>
      </c>
      <c r="H14" s="13"/>
      <c r="I14" s="11"/>
      <c r="J14" s="11"/>
      <c r="K14" s="11"/>
      <c r="L14" s="11"/>
      <c r="M14" s="11"/>
      <c r="N14" s="11"/>
      <c r="O14" s="12"/>
    </row>
    <row r="15" spans="2:15" x14ac:dyDescent="0.45">
      <c r="B15" s="34"/>
      <c r="C15" s="75"/>
      <c r="D15" s="75"/>
      <c r="E15" s="62" t="s">
        <v>47</v>
      </c>
      <c r="F15" s="39">
        <v>0</v>
      </c>
      <c r="H15" s="10" t="s">
        <v>52</v>
      </c>
      <c r="I15" s="11"/>
      <c r="J15" s="11"/>
      <c r="K15" s="11"/>
      <c r="L15" s="11"/>
      <c r="M15" s="11"/>
      <c r="N15" s="11"/>
      <c r="O15" s="12"/>
    </row>
    <row r="16" spans="2:15" x14ac:dyDescent="0.45">
      <c r="B16" s="34"/>
      <c r="C16" s="75"/>
      <c r="D16" s="75"/>
      <c r="E16" s="62" t="s">
        <v>11</v>
      </c>
      <c r="F16" s="39">
        <v>0</v>
      </c>
      <c r="H16" s="21" t="s">
        <v>9</v>
      </c>
      <c r="I16" s="22">
        <f>F27</f>
        <v>0</v>
      </c>
      <c r="J16" s="23" t="s">
        <v>5</v>
      </c>
      <c r="K16" s="23" t="s">
        <v>10</v>
      </c>
      <c r="L16" s="24">
        <f>N13</f>
        <v>1</v>
      </c>
      <c r="M16" s="25" t="s">
        <v>6</v>
      </c>
      <c r="N16" s="80">
        <f>I16/L16</f>
        <v>0</v>
      </c>
      <c r="O16" s="26"/>
    </row>
    <row r="17" spans="1:15" x14ac:dyDescent="0.45">
      <c r="B17" s="34"/>
      <c r="C17" s="75"/>
      <c r="D17" s="75"/>
      <c r="E17" s="38" t="s">
        <v>33</v>
      </c>
      <c r="F17" s="39">
        <v>0</v>
      </c>
    </row>
    <row r="18" spans="1:15" x14ac:dyDescent="0.45">
      <c r="B18" s="34"/>
      <c r="C18" s="75"/>
      <c r="D18" s="75"/>
      <c r="E18" s="38" t="s">
        <v>43</v>
      </c>
      <c r="F18" s="39">
        <v>0</v>
      </c>
    </row>
    <row r="19" spans="1:15" ht="18" x14ac:dyDescent="0.55000000000000004">
      <c r="B19" s="34"/>
      <c r="C19" s="75"/>
      <c r="D19" s="75"/>
      <c r="E19" s="38" t="s">
        <v>34</v>
      </c>
      <c r="F19" s="39">
        <v>0</v>
      </c>
      <c r="H19" s="61"/>
      <c r="I19" s="47"/>
      <c r="J19" s="48" t="s">
        <v>39</v>
      </c>
      <c r="K19" s="47"/>
      <c r="L19" s="47"/>
      <c r="M19" s="47"/>
      <c r="N19" s="47"/>
      <c r="O19" s="49"/>
    </row>
    <row r="20" spans="1:15" x14ac:dyDescent="0.45">
      <c r="B20" s="34"/>
      <c r="C20" s="75"/>
      <c r="D20" s="75"/>
      <c r="E20" s="62" t="s">
        <v>12</v>
      </c>
      <c r="F20" s="39">
        <v>0</v>
      </c>
      <c r="H20" s="50"/>
      <c r="I20" s="51"/>
      <c r="J20" s="51"/>
      <c r="K20" s="51"/>
      <c r="L20" s="51"/>
      <c r="M20" s="51"/>
      <c r="N20" s="51"/>
      <c r="O20" s="52"/>
    </row>
    <row r="21" spans="1:15" x14ac:dyDescent="0.45">
      <c r="B21" s="34"/>
      <c r="C21" s="75"/>
      <c r="D21" s="75"/>
      <c r="E21" s="62" t="s">
        <v>41</v>
      </c>
      <c r="F21" s="39">
        <v>0</v>
      </c>
      <c r="H21" s="50" t="s">
        <v>14</v>
      </c>
      <c r="I21" s="51"/>
      <c r="J21" s="51"/>
      <c r="K21" s="84">
        <v>0</v>
      </c>
      <c r="L21" s="51"/>
      <c r="M21" s="51"/>
      <c r="N21" s="51"/>
      <c r="O21" s="52"/>
    </row>
    <row r="22" spans="1:15" x14ac:dyDescent="0.45">
      <c r="B22" s="34"/>
      <c r="C22" s="75"/>
      <c r="D22" s="75"/>
      <c r="E22" s="62" t="s">
        <v>31</v>
      </c>
      <c r="F22" s="39">
        <v>0</v>
      </c>
      <c r="H22" s="50" t="s">
        <v>15</v>
      </c>
      <c r="I22" s="51"/>
      <c r="J22" s="51"/>
      <c r="K22" s="84">
        <v>0</v>
      </c>
      <c r="L22" s="51"/>
      <c r="M22" s="51"/>
      <c r="N22" s="51"/>
      <c r="O22" s="52"/>
    </row>
    <row r="23" spans="1:15" x14ac:dyDescent="0.45">
      <c r="B23" s="34"/>
      <c r="C23" s="75"/>
      <c r="D23" s="75"/>
      <c r="E23" s="62" t="s">
        <v>7</v>
      </c>
      <c r="F23" s="39">
        <v>0</v>
      </c>
      <c r="H23" s="50" t="s">
        <v>16</v>
      </c>
      <c r="I23" s="51"/>
      <c r="J23" s="51"/>
      <c r="K23" s="84">
        <v>0</v>
      </c>
      <c r="L23" s="51"/>
      <c r="M23" s="51"/>
      <c r="N23" s="51"/>
      <c r="O23" s="52"/>
    </row>
    <row r="24" spans="1:15" x14ac:dyDescent="0.45">
      <c r="B24" s="34"/>
      <c r="C24" s="75"/>
      <c r="D24" s="75"/>
      <c r="E24" s="62" t="s">
        <v>45</v>
      </c>
      <c r="F24" s="39">
        <v>0</v>
      </c>
      <c r="H24" s="50" t="s">
        <v>13</v>
      </c>
      <c r="I24" s="51"/>
      <c r="J24" s="51"/>
      <c r="K24" s="84">
        <v>0</v>
      </c>
      <c r="L24" s="51"/>
      <c r="M24" s="51"/>
      <c r="N24" s="51"/>
      <c r="O24" s="52"/>
    </row>
    <row r="25" spans="1:15" x14ac:dyDescent="0.45">
      <c r="B25" s="34"/>
      <c r="C25" s="75"/>
      <c r="D25" s="75"/>
      <c r="E25" s="62" t="s">
        <v>44</v>
      </c>
      <c r="F25" s="39">
        <v>0</v>
      </c>
      <c r="H25" s="50" t="s">
        <v>17</v>
      </c>
      <c r="I25" s="51"/>
      <c r="J25" s="51"/>
      <c r="K25" s="84">
        <v>0</v>
      </c>
      <c r="L25" s="51"/>
      <c r="M25" s="51"/>
      <c r="N25" s="51"/>
      <c r="O25" s="52"/>
    </row>
    <row r="26" spans="1:15" x14ac:dyDescent="0.45">
      <c r="B26" s="34"/>
      <c r="C26" s="75"/>
      <c r="D26" s="75"/>
      <c r="E26" s="32"/>
      <c r="F26" s="39"/>
      <c r="H26" s="50" t="s">
        <v>46</v>
      </c>
      <c r="I26" s="51"/>
      <c r="J26" s="51"/>
      <c r="K26" s="84">
        <v>0</v>
      </c>
      <c r="L26" s="51"/>
      <c r="M26" s="51"/>
      <c r="N26" s="51"/>
      <c r="O26" s="52"/>
    </row>
    <row r="27" spans="1:15" x14ac:dyDescent="0.45">
      <c r="B27" s="40" t="s">
        <v>18</v>
      </c>
      <c r="C27" s="79">
        <f>SUM(C9:C26)</f>
        <v>0</v>
      </c>
      <c r="D27" s="79"/>
      <c r="E27" s="41" t="s">
        <v>18</v>
      </c>
      <c r="F27" s="83">
        <f>SUM(F9:F26)</f>
        <v>0</v>
      </c>
      <c r="H27" s="50" t="s">
        <v>19</v>
      </c>
      <c r="I27" s="51"/>
      <c r="J27" s="51"/>
      <c r="K27" s="84">
        <v>0</v>
      </c>
      <c r="L27" s="51"/>
      <c r="M27" s="51"/>
      <c r="N27" s="51"/>
      <c r="O27" s="52"/>
    </row>
    <row r="28" spans="1:15" x14ac:dyDescent="0.45">
      <c r="H28" s="50" t="s">
        <v>20</v>
      </c>
      <c r="I28" s="51"/>
      <c r="J28" s="51"/>
      <c r="K28" s="84">
        <v>0</v>
      </c>
      <c r="L28" s="51"/>
      <c r="M28" s="51"/>
      <c r="N28" s="51"/>
      <c r="O28" s="52"/>
    </row>
    <row r="29" spans="1:15" x14ac:dyDescent="0.45">
      <c r="A29" s="85"/>
      <c r="B29" s="87"/>
      <c r="C29" s="85"/>
      <c r="D29" s="85"/>
      <c r="H29" s="50" t="s">
        <v>21</v>
      </c>
      <c r="I29" s="51"/>
      <c r="J29" s="51"/>
      <c r="K29" s="84">
        <v>0</v>
      </c>
      <c r="L29" s="51"/>
      <c r="M29" s="51"/>
      <c r="N29" s="51"/>
      <c r="O29" s="52"/>
    </row>
    <row r="30" spans="1:15" x14ac:dyDescent="0.45">
      <c r="A30" s="85"/>
      <c r="B30" s="3" t="s">
        <v>55</v>
      </c>
      <c r="C30" s="4"/>
      <c r="D30" s="86"/>
      <c r="H30" s="50" t="s">
        <v>22</v>
      </c>
      <c r="I30" s="51"/>
      <c r="J30" s="51"/>
      <c r="K30" s="84">
        <v>0</v>
      </c>
      <c r="L30" s="51"/>
      <c r="M30" s="51"/>
      <c r="N30" s="51"/>
      <c r="O30" s="52"/>
    </row>
    <row r="31" spans="1:15" x14ac:dyDescent="0.45">
      <c r="A31" s="85"/>
      <c r="B31" s="5" t="s">
        <v>58</v>
      </c>
      <c r="C31" s="44">
        <f>N17/40</f>
        <v>0</v>
      </c>
      <c r="D31" s="86"/>
      <c r="H31" s="50" t="s">
        <v>23</v>
      </c>
      <c r="I31" s="51"/>
      <c r="J31" s="51"/>
      <c r="K31" s="84">
        <v>0</v>
      </c>
      <c r="L31" s="51"/>
      <c r="M31" s="51"/>
      <c r="N31" s="51"/>
      <c r="O31" s="52"/>
    </row>
    <row r="32" spans="1:15" x14ac:dyDescent="0.45">
      <c r="A32" s="85"/>
      <c r="B32" s="5" t="s">
        <v>58</v>
      </c>
      <c r="C32" s="44">
        <f>N17/50</f>
        <v>0</v>
      </c>
      <c r="D32" s="86"/>
      <c r="H32" s="50" t="s">
        <v>24</v>
      </c>
      <c r="I32" s="51"/>
      <c r="J32" s="51"/>
      <c r="K32" s="84">
        <f>SUM(K21:K31)</f>
        <v>0</v>
      </c>
      <c r="L32" s="51"/>
      <c r="M32" s="51"/>
      <c r="N32" s="51"/>
      <c r="O32" s="52"/>
    </row>
    <row r="33" spans="1:15" x14ac:dyDescent="0.45">
      <c r="A33" s="85"/>
      <c r="B33" s="6" t="s">
        <v>58</v>
      </c>
      <c r="C33" s="45">
        <f>N17/55</f>
        <v>0</v>
      </c>
      <c r="D33" s="85"/>
      <c r="H33" s="50"/>
      <c r="I33" s="51"/>
      <c r="J33" s="51"/>
      <c r="K33" s="51"/>
      <c r="L33" s="51"/>
      <c r="M33" s="51"/>
      <c r="N33" s="51"/>
      <c r="O33" s="52"/>
    </row>
    <row r="34" spans="1:15" x14ac:dyDescent="0.45">
      <c r="H34" s="53" t="s">
        <v>18</v>
      </c>
      <c r="I34" s="81">
        <f>SUM(K32)</f>
        <v>0</v>
      </c>
      <c r="J34" s="54" t="s">
        <v>5</v>
      </c>
      <c r="K34" s="54" t="s">
        <v>10</v>
      </c>
      <c r="L34" s="55">
        <f>N13</f>
        <v>1</v>
      </c>
      <c r="M34" s="56" t="s">
        <v>6</v>
      </c>
      <c r="N34" s="81">
        <f>I34/L34</f>
        <v>0</v>
      </c>
      <c r="O34" s="57" t="s">
        <v>25</v>
      </c>
    </row>
    <row r="35" spans="1:15" x14ac:dyDescent="0.45">
      <c r="H35" s="50"/>
      <c r="I35" s="51"/>
      <c r="J35" s="51"/>
      <c r="K35" s="51"/>
      <c r="L35" s="51"/>
      <c r="M35" s="51"/>
      <c r="N35" s="51"/>
      <c r="O35" s="52"/>
    </row>
    <row r="36" spans="1:15" x14ac:dyDescent="0.45">
      <c r="H36" s="58" t="s">
        <v>26</v>
      </c>
      <c r="I36" s="59"/>
      <c r="J36" s="59"/>
      <c r="K36" s="59"/>
      <c r="L36" s="59"/>
      <c r="M36" s="59"/>
      <c r="N36" s="59"/>
      <c r="O36" s="60"/>
    </row>
  </sheetData>
  <pageMargins left="0.7" right="0.7" top="0.75" bottom="0.75" header="0.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57A1F-07D5-47FB-A996-738ADF257C66}">
  <dimension ref="A2:O36"/>
  <sheetViews>
    <sheetView showGridLines="0" topLeftCell="A10" zoomScaleNormal="100" workbookViewId="0">
      <selection activeCell="E31" sqref="E31"/>
    </sheetView>
  </sheetViews>
  <sheetFormatPr defaultColWidth="8.796875" defaultRowHeight="14.25" x14ac:dyDescent="0.45"/>
  <cols>
    <col min="2" max="2" width="22.6640625" customWidth="1"/>
    <col min="3" max="3" width="12.6640625" customWidth="1"/>
    <col min="4" max="4" width="6.33203125" customWidth="1"/>
    <col min="5" max="5" width="25.6640625" customWidth="1"/>
    <col min="6" max="6" width="13" customWidth="1"/>
    <col min="7" max="7" width="2" style="46" customWidth="1"/>
    <col min="8" max="8" width="7" customWidth="1"/>
    <col min="9" max="9" width="11" customWidth="1"/>
    <col min="10" max="10" width="2.796875" customWidth="1"/>
    <col min="12" max="12" width="11" customWidth="1"/>
    <col min="13" max="13" width="5.6640625" customWidth="1"/>
    <col min="14" max="14" width="12" bestFit="1" customWidth="1"/>
  </cols>
  <sheetData>
    <row r="2" spans="2:15" ht="23.25" x14ac:dyDescent="0.7">
      <c r="C2" s="63" t="s">
        <v>57</v>
      </c>
      <c r="D2" s="64"/>
      <c r="E2" s="64"/>
      <c r="F2" s="64"/>
      <c r="G2" s="65"/>
      <c r="H2" s="64"/>
      <c r="I2" s="64"/>
      <c r="J2" s="64"/>
      <c r="K2" s="66"/>
    </row>
    <row r="3" spans="2:15" ht="23.25" x14ac:dyDescent="0.7">
      <c r="B3" s="1"/>
    </row>
    <row r="4" spans="2:15" ht="18" x14ac:dyDescent="0.55000000000000004">
      <c r="B4" s="27"/>
      <c r="C4" s="28"/>
      <c r="D4" s="42" t="s">
        <v>37</v>
      </c>
      <c r="E4" s="28"/>
      <c r="F4" s="29"/>
      <c r="H4" s="67" t="s">
        <v>50</v>
      </c>
      <c r="I4" s="68"/>
      <c r="J4" s="68"/>
      <c r="K4" s="69"/>
    </row>
    <row r="5" spans="2:15" ht="18" x14ac:dyDescent="0.55000000000000004">
      <c r="B5" s="30" t="s">
        <v>0</v>
      </c>
      <c r="C5" s="82">
        <v>100</v>
      </c>
      <c r="D5" s="31"/>
      <c r="E5" s="32"/>
      <c r="F5" s="33"/>
      <c r="H5" s="88" t="s">
        <v>56</v>
      </c>
      <c r="I5" s="70"/>
      <c r="J5" s="70"/>
      <c r="K5" s="71"/>
    </row>
    <row r="6" spans="2:15" ht="18" x14ac:dyDescent="0.55000000000000004">
      <c r="B6" s="34"/>
      <c r="C6" s="32"/>
      <c r="D6" s="32"/>
      <c r="E6" s="32"/>
      <c r="F6" s="33"/>
      <c r="H6" s="72"/>
      <c r="I6" s="73"/>
      <c r="J6" s="73"/>
      <c r="K6" s="74"/>
    </row>
    <row r="7" spans="2:15" ht="18" x14ac:dyDescent="0.55000000000000004">
      <c r="B7" s="35" t="s">
        <v>1</v>
      </c>
      <c r="C7" s="36"/>
      <c r="D7" s="36"/>
      <c r="E7" s="37" t="s">
        <v>2</v>
      </c>
      <c r="F7" s="33"/>
    </row>
    <row r="8" spans="2:15" ht="18" x14ac:dyDescent="0.55000000000000004">
      <c r="B8" s="34"/>
      <c r="C8" s="32"/>
      <c r="D8" s="32"/>
      <c r="E8" s="32"/>
      <c r="F8" s="33"/>
      <c r="H8" s="7"/>
      <c r="I8" s="8"/>
      <c r="J8" s="43" t="s">
        <v>38</v>
      </c>
      <c r="K8" s="8"/>
      <c r="L8" s="8"/>
      <c r="M8" s="8"/>
      <c r="N8" s="8"/>
      <c r="O8" s="9"/>
    </row>
    <row r="9" spans="2:15" x14ac:dyDescent="0.45">
      <c r="B9" s="34" t="s">
        <v>3</v>
      </c>
      <c r="C9" s="75">
        <v>0</v>
      </c>
      <c r="D9" s="76"/>
      <c r="E9" s="38" t="s">
        <v>35</v>
      </c>
      <c r="F9" s="39">
        <v>0</v>
      </c>
      <c r="H9" s="10" t="s">
        <v>51</v>
      </c>
      <c r="I9" s="11"/>
      <c r="J9" s="11"/>
      <c r="K9" s="11"/>
      <c r="L9" s="11"/>
      <c r="M9" s="11"/>
      <c r="N9" s="11"/>
      <c r="O9" s="12"/>
    </row>
    <row r="10" spans="2:15" x14ac:dyDescent="0.45">
      <c r="B10" s="34" t="s">
        <v>36</v>
      </c>
      <c r="C10" s="75">
        <v>0</v>
      </c>
      <c r="D10" s="76"/>
      <c r="E10" s="38" t="s">
        <v>42</v>
      </c>
      <c r="F10" s="39">
        <v>0</v>
      </c>
      <c r="H10" s="13" t="s">
        <v>4</v>
      </c>
      <c r="I10" s="14">
        <f>C27</f>
        <v>0</v>
      </c>
      <c r="J10" s="11" t="s">
        <v>5</v>
      </c>
      <c r="K10" s="11" t="s">
        <v>0</v>
      </c>
      <c r="L10" s="14">
        <f>C5</f>
        <v>100</v>
      </c>
      <c r="M10" s="15" t="s">
        <v>6</v>
      </c>
      <c r="N10" s="16">
        <f>SUM(I10/L10)</f>
        <v>0</v>
      </c>
      <c r="O10" s="12" t="s">
        <v>28</v>
      </c>
    </row>
    <row r="11" spans="2:15" x14ac:dyDescent="0.45">
      <c r="B11" s="34" t="s">
        <v>29</v>
      </c>
      <c r="C11" s="75">
        <v>0</v>
      </c>
      <c r="D11" s="76"/>
      <c r="E11" s="62" t="s">
        <v>32</v>
      </c>
      <c r="F11" s="39">
        <v>0</v>
      </c>
      <c r="H11" s="13"/>
      <c r="I11" s="11"/>
      <c r="J11" s="11"/>
      <c r="K11" s="11"/>
      <c r="L11" s="11"/>
      <c r="M11" s="11"/>
      <c r="N11" s="11"/>
      <c r="O11" s="12"/>
    </row>
    <row r="12" spans="2:15" x14ac:dyDescent="0.45">
      <c r="B12" s="34"/>
      <c r="C12" s="75"/>
      <c r="D12" s="76"/>
      <c r="E12" s="38" t="s">
        <v>13</v>
      </c>
      <c r="F12" s="39">
        <v>0</v>
      </c>
      <c r="H12" s="10" t="s">
        <v>30</v>
      </c>
      <c r="I12" s="11"/>
      <c r="J12" s="11"/>
      <c r="K12" s="11"/>
      <c r="L12" s="11"/>
      <c r="M12" s="11"/>
      <c r="N12" s="11"/>
      <c r="O12" s="12"/>
    </row>
    <row r="13" spans="2:15" x14ac:dyDescent="0.45">
      <c r="B13" s="34"/>
      <c r="C13" s="75"/>
      <c r="D13" s="76"/>
      <c r="E13" s="62" t="s">
        <v>8</v>
      </c>
      <c r="F13" s="39">
        <v>0</v>
      </c>
      <c r="H13" s="17" t="s">
        <v>0</v>
      </c>
      <c r="I13" s="18">
        <v>1</v>
      </c>
      <c r="J13" s="19" t="s">
        <v>27</v>
      </c>
      <c r="K13" s="11" t="s">
        <v>28</v>
      </c>
      <c r="L13" s="18">
        <f>N10</f>
        <v>0</v>
      </c>
      <c r="M13" s="20" t="s">
        <v>6</v>
      </c>
      <c r="N13" s="18">
        <f>I13-L13</f>
        <v>1</v>
      </c>
      <c r="O13" s="12" t="s">
        <v>10</v>
      </c>
    </row>
    <row r="14" spans="2:15" x14ac:dyDescent="0.45">
      <c r="B14" s="34"/>
      <c r="C14" s="75"/>
      <c r="D14" s="76"/>
      <c r="E14" s="38" t="s">
        <v>40</v>
      </c>
      <c r="F14" s="39">
        <v>0</v>
      </c>
      <c r="H14" s="13"/>
      <c r="I14" s="11"/>
      <c r="J14" s="11"/>
      <c r="K14" s="11"/>
      <c r="L14" s="11"/>
      <c r="M14" s="11"/>
      <c r="N14" s="11"/>
      <c r="O14" s="12"/>
    </row>
    <row r="15" spans="2:15" x14ac:dyDescent="0.45">
      <c r="B15" s="34"/>
      <c r="C15" s="75"/>
      <c r="D15" s="76"/>
      <c r="E15" s="62" t="s">
        <v>47</v>
      </c>
      <c r="F15" s="39">
        <v>0</v>
      </c>
      <c r="H15" s="10" t="s">
        <v>52</v>
      </c>
      <c r="I15" s="11"/>
      <c r="J15" s="11"/>
      <c r="K15" s="11"/>
      <c r="L15" s="11"/>
      <c r="M15" s="11"/>
      <c r="N15" s="11"/>
      <c r="O15" s="12"/>
    </row>
    <row r="16" spans="2:15" x14ac:dyDescent="0.45">
      <c r="B16" s="34"/>
      <c r="C16" s="75"/>
      <c r="D16" s="76"/>
      <c r="E16" s="62" t="s">
        <v>11</v>
      </c>
      <c r="F16" s="39">
        <v>0</v>
      </c>
      <c r="H16" s="21" t="s">
        <v>9</v>
      </c>
      <c r="I16" s="22">
        <f>F27</f>
        <v>0</v>
      </c>
      <c r="J16" s="23" t="s">
        <v>5</v>
      </c>
      <c r="K16" s="23" t="s">
        <v>10</v>
      </c>
      <c r="L16" s="24">
        <f>N13</f>
        <v>1</v>
      </c>
      <c r="M16" s="25" t="s">
        <v>6</v>
      </c>
      <c r="N16" s="80">
        <f>I16/L16</f>
        <v>0</v>
      </c>
      <c r="O16" s="26"/>
    </row>
    <row r="17" spans="1:15" x14ac:dyDescent="0.45">
      <c r="B17" s="34"/>
      <c r="C17" s="75"/>
      <c r="D17" s="76"/>
      <c r="E17" s="38" t="s">
        <v>33</v>
      </c>
      <c r="F17" s="39">
        <v>0</v>
      </c>
    </row>
    <row r="18" spans="1:15" x14ac:dyDescent="0.45">
      <c r="B18" s="34"/>
      <c r="C18" s="75"/>
      <c r="D18" s="76"/>
      <c r="E18" s="38" t="s">
        <v>43</v>
      </c>
      <c r="F18" s="39">
        <v>0</v>
      </c>
    </row>
    <row r="19" spans="1:15" ht="18" x14ac:dyDescent="0.55000000000000004">
      <c r="B19" s="34"/>
      <c r="C19" s="75"/>
      <c r="D19" s="76"/>
      <c r="E19" s="38" t="s">
        <v>34</v>
      </c>
      <c r="F19" s="39">
        <v>0</v>
      </c>
      <c r="H19" s="61"/>
      <c r="I19" s="47"/>
      <c r="J19" s="48" t="s">
        <v>39</v>
      </c>
      <c r="K19" s="47"/>
      <c r="L19" s="47"/>
      <c r="M19" s="47"/>
      <c r="N19" s="47"/>
      <c r="O19" s="49"/>
    </row>
    <row r="20" spans="1:15" x14ac:dyDescent="0.45">
      <c r="B20" s="34"/>
      <c r="C20" s="75"/>
      <c r="D20" s="76"/>
      <c r="E20" s="62" t="s">
        <v>12</v>
      </c>
      <c r="F20" s="39">
        <v>0</v>
      </c>
      <c r="H20" s="50"/>
      <c r="I20" s="51"/>
      <c r="J20" s="51"/>
      <c r="K20" s="51"/>
      <c r="L20" s="51"/>
      <c r="M20" s="51"/>
      <c r="N20" s="51"/>
      <c r="O20" s="52"/>
    </row>
    <row r="21" spans="1:15" x14ac:dyDescent="0.45">
      <c r="B21" s="34"/>
      <c r="C21" s="75"/>
      <c r="D21" s="76"/>
      <c r="E21" s="62" t="s">
        <v>41</v>
      </c>
      <c r="F21" s="39">
        <v>0</v>
      </c>
      <c r="H21" s="50" t="s">
        <v>14</v>
      </c>
      <c r="I21" s="51"/>
      <c r="J21" s="51"/>
      <c r="K21" s="84">
        <v>0</v>
      </c>
      <c r="L21" s="51"/>
      <c r="M21" s="51"/>
      <c r="N21" s="51"/>
      <c r="O21" s="52"/>
    </row>
    <row r="22" spans="1:15" x14ac:dyDescent="0.45">
      <c r="B22" s="34"/>
      <c r="C22" s="75"/>
      <c r="D22" s="76"/>
      <c r="E22" s="62" t="s">
        <v>31</v>
      </c>
      <c r="F22" s="39">
        <v>0</v>
      </c>
      <c r="H22" s="50" t="s">
        <v>15</v>
      </c>
      <c r="I22" s="51"/>
      <c r="J22" s="51"/>
      <c r="K22" s="84">
        <v>0</v>
      </c>
      <c r="L22" s="51"/>
      <c r="M22" s="51"/>
      <c r="N22" s="51"/>
      <c r="O22" s="52"/>
    </row>
    <row r="23" spans="1:15" x14ac:dyDescent="0.45">
      <c r="B23" s="34"/>
      <c r="C23" s="75"/>
      <c r="D23" s="76"/>
      <c r="E23" s="62" t="s">
        <v>7</v>
      </c>
      <c r="F23" s="39">
        <v>0</v>
      </c>
      <c r="H23" s="50" t="s">
        <v>16</v>
      </c>
      <c r="I23" s="51"/>
      <c r="J23" s="51"/>
      <c r="K23" s="84">
        <v>0</v>
      </c>
      <c r="L23" s="51"/>
      <c r="M23" s="51"/>
      <c r="N23" s="51"/>
      <c r="O23" s="52"/>
    </row>
    <row r="24" spans="1:15" x14ac:dyDescent="0.45">
      <c r="B24" s="34"/>
      <c r="C24" s="75"/>
      <c r="D24" s="78"/>
      <c r="E24" s="62" t="s">
        <v>45</v>
      </c>
      <c r="F24" s="39">
        <v>0</v>
      </c>
      <c r="H24" s="50" t="s">
        <v>13</v>
      </c>
      <c r="I24" s="51"/>
      <c r="J24" s="51"/>
      <c r="K24" s="84">
        <v>0</v>
      </c>
      <c r="L24" s="51"/>
      <c r="M24" s="51"/>
      <c r="N24" s="51"/>
      <c r="O24" s="52"/>
    </row>
    <row r="25" spans="1:15" x14ac:dyDescent="0.45">
      <c r="B25" s="34"/>
      <c r="C25" s="75"/>
      <c r="D25" s="78"/>
      <c r="E25" s="62" t="s">
        <v>44</v>
      </c>
      <c r="F25" s="39">
        <v>0</v>
      </c>
      <c r="H25" s="50" t="s">
        <v>17</v>
      </c>
      <c r="I25" s="51"/>
      <c r="J25" s="51"/>
      <c r="K25" s="84">
        <v>0</v>
      </c>
      <c r="L25" s="51"/>
      <c r="M25" s="51"/>
      <c r="N25" s="51"/>
      <c r="O25" s="52"/>
    </row>
    <row r="26" spans="1:15" x14ac:dyDescent="0.45">
      <c r="B26" s="34"/>
      <c r="C26" s="75"/>
      <c r="D26" s="78"/>
      <c r="E26" s="32"/>
      <c r="F26" s="39"/>
      <c r="H26" s="50" t="s">
        <v>46</v>
      </c>
      <c r="I26" s="51"/>
      <c r="J26" s="51"/>
      <c r="K26" s="84">
        <v>0</v>
      </c>
      <c r="L26" s="51"/>
      <c r="M26" s="51"/>
      <c r="N26" s="51"/>
      <c r="O26" s="52"/>
    </row>
    <row r="27" spans="1:15" x14ac:dyDescent="0.45">
      <c r="B27" s="40" t="s">
        <v>18</v>
      </c>
      <c r="C27" s="79">
        <f>SUM(C9:C26)</f>
        <v>0</v>
      </c>
      <c r="D27" s="77"/>
      <c r="E27" s="41" t="s">
        <v>18</v>
      </c>
      <c r="F27" s="83">
        <f>SUM(F9:F26)</f>
        <v>0</v>
      </c>
      <c r="H27" s="50" t="s">
        <v>19</v>
      </c>
      <c r="I27" s="51"/>
      <c r="J27" s="51"/>
      <c r="K27" s="84">
        <v>0</v>
      </c>
      <c r="L27" s="51"/>
      <c r="M27" s="51"/>
      <c r="N27" s="51"/>
      <c r="O27" s="52"/>
    </row>
    <row r="28" spans="1:15" x14ac:dyDescent="0.45">
      <c r="H28" s="50" t="s">
        <v>20</v>
      </c>
      <c r="I28" s="51"/>
      <c r="J28" s="51"/>
      <c r="K28" s="84">
        <v>0</v>
      </c>
      <c r="L28" s="51"/>
      <c r="M28" s="51"/>
      <c r="N28" s="51"/>
      <c r="O28" s="52"/>
    </row>
    <row r="29" spans="1:15" x14ac:dyDescent="0.45">
      <c r="A29" s="85"/>
      <c r="B29" s="3" t="s">
        <v>55</v>
      </c>
      <c r="C29" s="4"/>
      <c r="D29" s="85"/>
      <c r="H29" s="50" t="s">
        <v>21</v>
      </c>
      <c r="I29" s="51"/>
      <c r="J29" s="51"/>
      <c r="K29" s="84">
        <v>0</v>
      </c>
      <c r="L29" s="51"/>
      <c r="M29" s="51"/>
      <c r="N29" s="51"/>
      <c r="O29" s="52"/>
    </row>
    <row r="30" spans="1:15" x14ac:dyDescent="0.45">
      <c r="A30" s="85"/>
      <c r="B30" s="5" t="s">
        <v>58</v>
      </c>
      <c r="C30" s="44">
        <f>N16/40</f>
        <v>0</v>
      </c>
      <c r="D30" s="86"/>
      <c r="H30" s="50" t="s">
        <v>22</v>
      </c>
      <c r="I30" s="51"/>
      <c r="J30" s="51"/>
      <c r="K30" s="84">
        <v>0</v>
      </c>
      <c r="L30" s="51"/>
      <c r="M30" s="51"/>
      <c r="N30" s="51"/>
      <c r="O30" s="52"/>
    </row>
    <row r="31" spans="1:15" x14ac:dyDescent="0.45">
      <c r="A31" s="85"/>
      <c r="B31" s="5" t="s">
        <v>58</v>
      </c>
      <c r="C31" s="44">
        <f>N16/50</f>
        <v>0</v>
      </c>
      <c r="D31" s="86"/>
      <c r="H31" s="50" t="s">
        <v>23</v>
      </c>
      <c r="I31" s="51"/>
      <c r="J31" s="51"/>
      <c r="K31" s="84">
        <v>0</v>
      </c>
      <c r="L31" s="51"/>
      <c r="M31" s="51"/>
      <c r="N31" s="51"/>
      <c r="O31" s="52"/>
    </row>
    <row r="32" spans="1:15" x14ac:dyDescent="0.45">
      <c r="A32" s="85"/>
      <c r="B32" s="6" t="s">
        <v>58</v>
      </c>
      <c r="C32" s="45">
        <f>N16/55</f>
        <v>0</v>
      </c>
      <c r="D32" s="86"/>
      <c r="H32" s="50" t="s">
        <v>24</v>
      </c>
      <c r="I32" s="51"/>
      <c r="J32" s="51"/>
      <c r="K32" s="84">
        <f>SUM(K21:K31)</f>
        <v>0</v>
      </c>
      <c r="L32" s="51"/>
      <c r="M32" s="51"/>
      <c r="N32" s="51"/>
      <c r="O32" s="52"/>
    </row>
    <row r="33" spans="2:15" x14ac:dyDescent="0.45">
      <c r="B33" s="2"/>
      <c r="C33" s="2"/>
      <c r="D33" s="2"/>
      <c r="H33" s="50"/>
      <c r="I33" s="51"/>
      <c r="J33" s="51"/>
      <c r="K33" s="51"/>
      <c r="L33" s="51"/>
      <c r="M33" s="51"/>
      <c r="N33" s="51"/>
      <c r="O33" s="52"/>
    </row>
    <row r="34" spans="2:15" x14ac:dyDescent="0.45">
      <c r="H34" s="53" t="s">
        <v>18</v>
      </c>
      <c r="I34" s="81">
        <f>SUM(K32)</f>
        <v>0</v>
      </c>
      <c r="J34" s="54" t="s">
        <v>5</v>
      </c>
      <c r="K34" s="54" t="s">
        <v>10</v>
      </c>
      <c r="L34" s="55">
        <f>N13</f>
        <v>1</v>
      </c>
      <c r="M34" s="56" t="s">
        <v>6</v>
      </c>
      <c r="N34" s="81">
        <f>I34/L34</f>
        <v>0</v>
      </c>
      <c r="O34" s="57" t="s">
        <v>25</v>
      </c>
    </row>
    <row r="35" spans="2:15" x14ac:dyDescent="0.45">
      <c r="H35" s="50"/>
      <c r="I35" s="51"/>
      <c r="J35" s="51"/>
      <c r="K35" s="51"/>
      <c r="L35" s="51"/>
      <c r="M35" s="51"/>
      <c r="N35" s="51"/>
      <c r="O35" s="52"/>
    </row>
    <row r="36" spans="2:15" x14ac:dyDescent="0.45">
      <c r="H36" s="58" t="s">
        <v>26</v>
      </c>
      <c r="I36" s="59"/>
      <c r="J36" s="59"/>
      <c r="K36" s="59"/>
      <c r="L36" s="59"/>
      <c r="M36" s="59"/>
      <c r="N36" s="59"/>
      <c r="O36" s="60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ED5F2-F506-4748-B444-1CAAD0E3639B}">
  <sheetPr>
    <pageSetUpPr fitToPage="1"/>
  </sheetPr>
  <dimension ref="B1:T39"/>
  <sheetViews>
    <sheetView showGridLines="0" tabSelected="1" zoomScaleNormal="100" workbookViewId="0">
      <selection activeCell="G37" sqref="G37"/>
    </sheetView>
  </sheetViews>
  <sheetFormatPr defaultColWidth="8.796875" defaultRowHeight="20" customHeight="1" x14ac:dyDescent="0.45"/>
  <cols>
    <col min="1" max="2" width="3.33203125" style="91" customWidth="1"/>
    <col min="3" max="3" width="22.6640625" style="91" customWidth="1"/>
    <col min="4" max="4" width="12.6640625" style="91" customWidth="1"/>
    <col min="5" max="5" width="6.33203125" style="91" customWidth="1"/>
    <col min="6" max="6" width="25.6640625" style="91" customWidth="1"/>
    <col min="7" max="7" width="13" style="91" customWidth="1"/>
    <col min="8" max="10" width="3.33203125" style="94" customWidth="1"/>
    <col min="11" max="11" width="7" style="91" customWidth="1"/>
    <col min="12" max="12" width="11" style="91" customWidth="1"/>
    <col min="13" max="13" width="3.33203125" style="91" customWidth="1"/>
    <col min="14" max="14" width="9.796875" style="91" bestFit="1" customWidth="1"/>
    <col min="15" max="15" width="11" style="91" customWidth="1"/>
    <col min="16" max="16" width="3.33203125" style="91" customWidth="1"/>
    <col min="17" max="17" width="12" style="91" bestFit="1" customWidth="1"/>
    <col min="18" max="18" width="8.796875" style="91"/>
    <col min="19" max="20" width="3.33203125" style="91" customWidth="1"/>
    <col min="21" max="16384" width="8.796875" style="91"/>
  </cols>
  <sheetData>
    <row r="1" spans="2:20" ht="60" customHeight="1" x14ac:dyDescent="0.45">
      <c r="B1" s="163" t="s">
        <v>53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92"/>
      <c r="R1" s="92"/>
      <c r="S1" s="92"/>
      <c r="T1" s="104"/>
    </row>
    <row r="2" spans="2:20" ht="20" customHeight="1" x14ac:dyDescent="0.45">
      <c r="D2" s="93"/>
    </row>
    <row r="3" spans="2:20" ht="20" customHeight="1" x14ac:dyDescent="0.45">
      <c r="B3" s="105"/>
      <c r="C3" s="167" t="s">
        <v>48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05"/>
      <c r="S3" s="105"/>
    </row>
    <row r="4" spans="2:20" ht="20" customHeight="1" x14ac:dyDescent="0.45">
      <c r="B4" s="105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05"/>
      <c r="S4" s="105"/>
    </row>
    <row r="5" spans="2:20" ht="20" customHeight="1" x14ac:dyDescent="0.45">
      <c r="B5" s="102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102"/>
      <c r="T5" s="103"/>
    </row>
    <row r="6" spans="2:20" ht="20" customHeight="1" x14ac:dyDescent="0.45">
      <c r="B6" s="102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102"/>
      <c r="T6" s="103"/>
    </row>
    <row r="7" spans="2:20" ht="20" customHeight="1" x14ac:dyDescent="0.45">
      <c r="B7" s="102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102"/>
      <c r="T7" s="103"/>
    </row>
    <row r="8" spans="2:20" ht="20" customHeight="1" x14ac:dyDescent="0.45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</row>
    <row r="9" spans="2:20" ht="20" customHeight="1" x14ac:dyDescent="0.45">
      <c r="B9" s="165" t="s">
        <v>37</v>
      </c>
      <c r="C9" s="165"/>
      <c r="D9" s="165"/>
      <c r="E9" s="165"/>
      <c r="F9" s="165"/>
      <c r="G9" s="165"/>
      <c r="H9" s="165"/>
      <c r="J9" s="166" t="s">
        <v>38</v>
      </c>
      <c r="K9" s="166"/>
      <c r="L9" s="166"/>
      <c r="M9" s="166"/>
      <c r="N9" s="166"/>
      <c r="O9" s="166"/>
      <c r="P9" s="166"/>
      <c r="Q9" s="166"/>
      <c r="R9" s="166"/>
      <c r="S9" s="166"/>
    </row>
    <row r="10" spans="2:20" ht="20" customHeight="1" x14ac:dyDescent="0.45">
      <c r="B10" s="165"/>
      <c r="C10" s="165"/>
      <c r="D10" s="165"/>
      <c r="E10" s="165"/>
      <c r="F10" s="165"/>
      <c r="G10" s="165"/>
      <c r="H10" s="165"/>
      <c r="J10" s="166"/>
      <c r="K10" s="166"/>
      <c r="L10" s="166"/>
      <c r="M10" s="166"/>
      <c r="N10" s="166"/>
      <c r="O10" s="166"/>
      <c r="P10" s="166"/>
      <c r="Q10" s="166"/>
      <c r="R10" s="166"/>
      <c r="S10" s="166"/>
    </row>
    <row r="11" spans="2:20" ht="20" customHeight="1" x14ac:dyDescent="0.45">
      <c r="B11" s="127"/>
      <c r="C11" s="128" t="s">
        <v>0</v>
      </c>
      <c r="D11" s="129">
        <v>0</v>
      </c>
      <c r="E11" s="129"/>
      <c r="F11" s="127"/>
      <c r="G11" s="127"/>
      <c r="H11" s="127"/>
      <c r="J11" s="143"/>
      <c r="K11" s="144" t="s">
        <v>51</v>
      </c>
      <c r="L11" s="143"/>
      <c r="M11" s="143"/>
      <c r="N11" s="143"/>
      <c r="O11" s="143"/>
      <c r="P11" s="143"/>
      <c r="Q11" s="143"/>
      <c r="R11" s="143"/>
      <c r="S11" s="143"/>
    </row>
    <row r="12" spans="2:20" ht="20" customHeight="1" x14ac:dyDescent="0.45">
      <c r="B12" s="130"/>
      <c r="C12" s="130"/>
      <c r="D12" s="130"/>
      <c r="E12" s="130"/>
      <c r="F12" s="130"/>
      <c r="G12" s="130"/>
      <c r="H12" s="130"/>
      <c r="J12" s="145"/>
      <c r="K12" s="145" t="s">
        <v>4</v>
      </c>
      <c r="L12" s="146">
        <f>D33</f>
        <v>0</v>
      </c>
      <c r="M12" s="145" t="s">
        <v>5</v>
      </c>
      <c r="N12" s="145" t="s">
        <v>0</v>
      </c>
      <c r="O12" s="146">
        <f>D11</f>
        <v>0</v>
      </c>
      <c r="P12" s="147" t="s">
        <v>6</v>
      </c>
      <c r="Q12" s="148" t="e">
        <f>SUM(L12/O12)</f>
        <v>#DIV/0!</v>
      </c>
      <c r="R12" s="145" t="s">
        <v>28</v>
      </c>
      <c r="S12" s="145"/>
    </row>
    <row r="13" spans="2:20" ht="20" customHeight="1" x14ac:dyDescent="0.45">
      <c r="B13" s="131"/>
      <c r="C13" s="132" t="s">
        <v>1</v>
      </c>
      <c r="D13" s="131"/>
      <c r="E13" s="131"/>
      <c r="F13" s="132" t="s">
        <v>2</v>
      </c>
      <c r="G13" s="131"/>
      <c r="H13" s="131"/>
      <c r="J13" s="143"/>
      <c r="K13" s="143"/>
      <c r="L13" s="143"/>
      <c r="M13" s="143"/>
      <c r="N13" s="143"/>
      <c r="O13" s="143"/>
      <c r="P13" s="143"/>
      <c r="Q13" s="143"/>
      <c r="R13" s="143"/>
      <c r="S13" s="143"/>
    </row>
    <row r="14" spans="2:20" ht="20" customHeight="1" x14ac:dyDescent="0.45">
      <c r="B14" s="133"/>
      <c r="C14" s="133"/>
      <c r="D14" s="133"/>
      <c r="E14" s="133"/>
      <c r="F14" s="133"/>
      <c r="G14" s="133"/>
      <c r="H14" s="133"/>
      <c r="J14" s="145"/>
      <c r="K14" s="149" t="s">
        <v>30</v>
      </c>
      <c r="L14" s="145"/>
      <c r="M14" s="145"/>
      <c r="N14" s="145"/>
      <c r="O14" s="145"/>
      <c r="P14" s="145"/>
      <c r="Q14" s="145"/>
      <c r="R14" s="145"/>
      <c r="S14" s="145"/>
    </row>
    <row r="15" spans="2:20" ht="20" customHeight="1" x14ac:dyDescent="0.45">
      <c r="B15" s="131"/>
      <c r="C15" s="131" t="s">
        <v>3</v>
      </c>
      <c r="D15" s="134">
        <v>0</v>
      </c>
      <c r="E15" s="134"/>
      <c r="F15" s="131" t="s">
        <v>35</v>
      </c>
      <c r="G15" s="135">
        <v>0</v>
      </c>
      <c r="H15" s="131"/>
      <c r="J15" s="143"/>
      <c r="K15" s="150" t="s">
        <v>0</v>
      </c>
      <c r="L15" s="150">
        <v>1</v>
      </c>
      <c r="M15" s="151" t="s">
        <v>27</v>
      </c>
      <c r="N15" s="143" t="s">
        <v>28</v>
      </c>
      <c r="O15" s="150" t="e">
        <f>Q12</f>
        <v>#DIV/0!</v>
      </c>
      <c r="P15" s="152" t="s">
        <v>6</v>
      </c>
      <c r="Q15" s="150" t="e">
        <f>L15-O15</f>
        <v>#DIV/0!</v>
      </c>
      <c r="R15" s="143" t="s">
        <v>10</v>
      </c>
      <c r="S15" s="143"/>
    </row>
    <row r="16" spans="2:20" ht="20" customHeight="1" x14ac:dyDescent="0.45">
      <c r="B16" s="133"/>
      <c r="C16" s="133" t="s">
        <v>36</v>
      </c>
      <c r="D16" s="136">
        <v>0</v>
      </c>
      <c r="E16" s="136"/>
      <c r="F16" s="133" t="s">
        <v>42</v>
      </c>
      <c r="G16" s="137">
        <v>0</v>
      </c>
      <c r="H16" s="133"/>
      <c r="J16" s="145"/>
      <c r="K16" s="145"/>
      <c r="L16" s="145"/>
      <c r="M16" s="145"/>
      <c r="N16" s="145"/>
      <c r="O16" s="145"/>
      <c r="P16" s="145"/>
      <c r="Q16" s="145"/>
      <c r="R16" s="145"/>
      <c r="S16" s="145"/>
    </row>
    <row r="17" spans="2:19" ht="20" customHeight="1" x14ac:dyDescent="0.45">
      <c r="B17" s="131"/>
      <c r="C17" s="131" t="s">
        <v>54</v>
      </c>
      <c r="D17" s="134">
        <v>0</v>
      </c>
      <c r="E17" s="134"/>
      <c r="F17" s="138" t="s">
        <v>32</v>
      </c>
      <c r="G17" s="135">
        <v>0</v>
      </c>
      <c r="H17" s="131"/>
      <c r="J17" s="143"/>
      <c r="K17" s="144" t="s">
        <v>52</v>
      </c>
      <c r="L17" s="143"/>
      <c r="M17" s="143"/>
      <c r="N17" s="143"/>
      <c r="O17" s="143"/>
      <c r="P17" s="143"/>
      <c r="Q17" s="143"/>
      <c r="R17" s="143"/>
      <c r="S17" s="143"/>
    </row>
    <row r="18" spans="2:19" ht="20" customHeight="1" x14ac:dyDescent="0.45">
      <c r="B18" s="133"/>
      <c r="C18" s="133"/>
      <c r="D18" s="137"/>
      <c r="E18" s="137"/>
      <c r="F18" s="133" t="s">
        <v>13</v>
      </c>
      <c r="G18" s="137">
        <v>0</v>
      </c>
      <c r="H18" s="133"/>
      <c r="J18" s="145"/>
      <c r="K18" s="145" t="s">
        <v>9</v>
      </c>
      <c r="L18" s="146">
        <f>G33</f>
        <v>15</v>
      </c>
      <c r="M18" s="145" t="s">
        <v>5</v>
      </c>
      <c r="N18" s="145" t="s">
        <v>10</v>
      </c>
      <c r="O18" s="148" t="e">
        <f>Q15</f>
        <v>#DIV/0!</v>
      </c>
      <c r="P18" s="147" t="s">
        <v>6</v>
      </c>
      <c r="Q18" s="153" t="e">
        <f>L18/O18</f>
        <v>#DIV/0!</v>
      </c>
      <c r="R18" s="145"/>
      <c r="S18" s="145"/>
    </row>
    <row r="19" spans="2:19" ht="20" customHeight="1" x14ac:dyDescent="0.45">
      <c r="B19" s="131"/>
      <c r="C19" s="131"/>
      <c r="D19" s="135"/>
      <c r="E19" s="135"/>
      <c r="F19" s="138" t="s">
        <v>8</v>
      </c>
      <c r="G19" s="135">
        <v>0</v>
      </c>
      <c r="H19" s="131"/>
    </row>
    <row r="20" spans="2:19" ht="20" customHeight="1" x14ac:dyDescent="0.45">
      <c r="B20" s="133"/>
      <c r="C20" s="133"/>
      <c r="D20" s="137"/>
      <c r="E20" s="137"/>
      <c r="F20" s="133" t="s">
        <v>40</v>
      </c>
      <c r="G20" s="137">
        <v>0</v>
      </c>
      <c r="H20" s="133"/>
      <c r="J20" s="164" t="s">
        <v>39</v>
      </c>
      <c r="K20" s="164"/>
      <c r="L20" s="164"/>
      <c r="M20" s="164"/>
      <c r="N20" s="164"/>
      <c r="O20" s="164"/>
      <c r="P20" s="164"/>
      <c r="Q20" s="164"/>
      <c r="R20" s="164"/>
      <c r="S20" s="164"/>
    </row>
    <row r="21" spans="2:19" ht="20" customHeight="1" x14ac:dyDescent="0.45">
      <c r="B21" s="131"/>
      <c r="C21" s="131"/>
      <c r="D21" s="135"/>
      <c r="E21" s="135"/>
      <c r="F21" s="138" t="s">
        <v>47</v>
      </c>
      <c r="G21" s="135">
        <v>0</v>
      </c>
      <c r="H21" s="131"/>
      <c r="J21" s="164"/>
      <c r="K21" s="164"/>
      <c r="L21" s="164"/>
      <c r="M21" s="164"/>
      <c r="N21" s="164"/>
      <c r="O21" s="164"/>
      <c r="P21" s="164"/>
      <c r="Q21" s="164"/>
      <c r="R21" s="164"/>
      <c r="S21" s="164"/>
    </row>
    <row r="22" spans="2:19" ht="20" customHeight="1" x14ac:dyDescent="0.45">
      <c r="B22" s="133"/>
      <c r="C22" s="133"/>
      <c r="D22" s="137"/>
      <c r="E22" s="137"/>
      <c r="F22" s="139" t="s">
        <v>11</v>
      </c>
      <c r="G22" s="137">
        <v>0</v>
      </c>
      <c r="H22" s="133"/>
      <c r="J22" s="154"/>
      <c r="K22" s="154"/>
      <c r="L22" s="154"/>
      <c r="M22" s="154"/>
      <c r="N22" s="154"/>
      <c r="O22" s="154"/>
      <c r="P22" s="154"/>
      <c r="Q22" s="154"/>
      <c r="R22" s="154"/>
      <c r="S22" s="154"/>
    </row>
    <row r="23" spans="2:19" ht="20" customHeight="1" x14ac:dyDescent="0.45">
      <c r="B23" s="131"/>
      <c r="C23" s="131"/>
      <c r="D23" s="135"/>
      <c r="E23" s="135"/>
      <c r="F23" s="131" t="s">
        <v>33</v>
      </c>
      <c r="G23" s="135">
        <v>0</v>
      </c>
      <c r="H23" s="131"/>
      <c r="J23" s="155"/>
      <c r="K23" s="155" t="s">
        <v>14</v>
      </c>
      <c r="L23" s="155"/>
      <c r="M23" s="155"/>
      <c r="N23" s="156">
        <v>0</v>
      </c>
      <c r="O23" s="155"/>
      <c r="P23" s="155"/>
      <c r="Q23" s="155"/>
      <c r="R23" s="155"/>
      <c r="S23" s="155"/>
    </row>
    <row r="24" spans="2:19" ht="20" customHeight="1" x14ac:dyDescent="0.45">
      <c r="B24" s="133"/>
      <c r="C24" s="133"/>
      <c r="D24" s="137"/>
      <c r="E24" s="137"/>
      <c r="F24" s="133" t="s">
        <v>43</v>
      </c>
      <c r="G24" s="137">
        <v>0</v>
      </c>
      <c r="H24" s="133"/>
      <c r="J24" s="154"/>
      <c r="K24" s="154" t="s">
        <v>15</v>
      </c>
      <c r="L24" s="154"/>
      <c r="M24" s="154"/>
      <c r="N24" s="157">
        <v>0</v>
      </c>
      <c r="O24" s="154"/>
      <c r="P24" s="154"/>
      <c r="Q24" s="154"/>
      <c r="R24" s="154"/>
      <c r="S24" s="154"/>
    </row>
    <row r="25" spans="2:19" ht="20" customHeight="1" x14ac:dyDescent="0.45">
      <c r="B25" s="131"/>
      <c r="C25" s="131"/>
      <c r="D25" s="135"/>
      <c r="E25" s="135"/>
      <c r="F25" s="131" t="s">
        <v>34</v>
      </c>
      <c r="G25" s="135">
        <v>0</v>
      </c>
      <c r="H25" s="131"/>
      <c r="J25" s="155"/>
      <c r="K25" s="155" t="s">
        <v>16</v>
      </c>
      <c r="L25" s="155"/>
      <c r="M25" s="155"/>
      <c r="N25" s="156">
        <v>0</v>
      </c>
      <c r="O25" s="155"/>
      <c r="P25" s="155"/>
      <c r="Q25" s="155"/>
      <c r="R25" s="155"/>
      <c r="S25" s="155"/>
    </row>
    <row r="26" spans="2:19" ht="20" customHeight="1" x14ac:dyDescent="0.45">
      <c r="B26" s="133"/>
      <c r="C26" s="133"/>
      <c r="D26" s="137"/>
      <c r="E26" s="137"/>
      <c r="F26" s="139" t="s">
        <v>12</v>
      </c>
      <c r="G26" s="137">
        <v>0</v>
      </c>
      <c r="H26" s="133"/>
      <c r="J26" s="154"/>
      <c r="K26" s="154" t="s">
        <v>13</v>
      </c>
      <c r="L26" s="154"/>
      <c r="M26" s="154"/>
      <c r="N26" s="157">
        <v>0</v>
      </c>
      <c r="O26" s="154"/>
      <c r="P26" s="154"/>
      <c r="Q26" s="154"/>
      <c r="R26" s="154"/>
      <c r="S26" s="154"/>
    </row>
    <row r="27" spans="2:19" ht="20" customHeight="1" x14ac:dyDescent="0.45">
      <c r="B27" s="131"/>
      <c r="C27" s="131"/>
      <c r="D27" s="135"/>
      <c r="E27" s="135"/>
      <c r="F27" s="138" t="s">
        <v>41</v>
      </c>
      <c r="G27" s="135">
        <v>0</v>
      </c>
      <c r="H27" s="131"/>
      <c r="J27" s="155"/>
      <c r="K27" s="155" t="s">
        <v>17</v>
      </c>
      <c r="L27" s="155"/>
      <c r="M27" s="155"/>
      <c r="N27" s="156">
        <v>0</v>
      </c>
      <c r="O27" s="155"/>
      <c r="P27" s="155"/>
      <c r="Q27" s="155"/>
      <c r="R27" s="155"/>
      <c r="S27" s="155"/>
    </row>
    <row r="28" spans="2:19" ht="20" customHeight="1" x14ac:dyDescent="0.45">
      <c r="B28" s="133"/>
      <c r="C28" s="133"/>
      <c r="D28" s="137"/>
      <c r="E28" s="137"/>
      <c r="F28" s="139" t="s">
        <v>31</v>
      </c>
      <c r="G28" s="137">
        <v>15</v>
      </c>
      <c r="H28" s="133"/>
      <c r="J28" s="154"/>
      <c r="K28" s="154" t="s">
        <v>46</v>
      </c>
      <c r="L28" s="154"/>
      <c r="M28" s="154"/>
      <c r="N28" s="157">
        <v>0</v>
      </c>
      <c r="O28" s="154"/>
      <c r="P28" s="154"/>
      <c r="Q28" s="154"/>
      <c r="R28" s="154"/>
      <c r="S28" s="154"/>
    </row>
    <row r="29" spans="2:19" ht="20" customHeight="1" x14ac:dyDescent="0.45">
      <c r="B29" s="131"/>
      <c r="C29" s="131"/>
      <c r="D29" s="135"/>
      <c r="E29" s="135"/>
      <c r="F29" s="138" t="s">
        <v>7</v>
      </c>
      <c r="G29" s="135">
        <v>0</v>
      </c>
      <c r="H29" s="131"/>
      <c r="J29" s="155"/>
      <c r="K29" s="155" t="s">
        <v>19</v>
      </c>
      <c r="L29" s="155"/>
      <c r="M29" s="155"/>
      <c r="N29" s="156">
        <v>0</v>
      </c>
      <c r="O29" s="155"/>
      <c r="P29" s="155"/>
      <c r="Q29" s="155"/>
      <c r="R29" s="155"/>
      <c r="S29" s="155"/>
    </row>
    <row r="30" spans="2:19" ht="20" customHeight="1" x14ac:dyDescent="0.45">
      <c r="B30" s="133"/>
      <c r="C30" s="133"/>
      <c r="D30" s="137"/>
      <c r="E30" s="137"/>
      <c r="F30" s="139" t="s">
        <v>45</v>
      </c>
      <c r="G30" s="137">
        <v>0</v>
      </c>
      <c r="H30" s="133"/>
      <c r="J30" s="154"/>
      <c r="K30" s="154" t="s">
        <v>20</v>
      </c>
      <c r="L30" s="154"/>
      <c r="M30" s="154"/>
      <c r="N30" s="157">
        <v>0</v>
      </c>
      <c r="O30" s="154"/>
      <c r="P30" s="154"/>
      <c r="Q30" s="154"/>
      <c r="R30" s="154"/>
      <c r="S30" s="154"/>
    </row>
    <row r="31" spans="2:19" ht="20" customHeight="1" x14ac:dyDescent="0.45">
      <c r="B31" s="131"/>
      <c r="C31" s="131"/>
      <c r="D31" s="135"/>
      <c r="E31" s="135"/>
      <c r="F31" s="138" t="s">
        <v>44</v>
      </c>
      <c r="G31" s="135">
        <v>0</v>
      </c>
      <c r="H31" s="131"/>
      <c r="J31" s="155"/>
      <c r="K31" s="155" t="s">
        <v>21</v>
      </c>
      <c r="L31" s="155"/>
      <c r="M31" s="155"/>
      <c r="N31" s="156">
        <v>0</v>
      </c>
      <c r="O31" s="155"/>
      <c r="P31" s="155"/>
      <c r="Q31" s="155"/>
      <c r="R31" s="155"/>
      <c r="S31" s="155"/>
    </row>
    <row r="32" spans="2:19" ht="20" customHeight="1" x14ac:dyDescent="0.45">
      <c r="B32" s="133"/>
      <c r="C32" s="133"/>
      <c r="D32" s="137"/>
      <c r="E32" s="137"/>
      <c r="F32" s="133"/>
      <c r="G32" s="137"/>
      <c r="H32" s="133"/>
      <c r="J32" s="154"/>
      <c r="K32" s="154" t="s">
        <v>22</v>
      </c>
      <c r="L32" s="154"/>
      <c r="M32" s="154"/>
      <c r="N32" s="157">
        <v>0</v>
      </c>
      <c r="O32" s="154"/>
      <c r="P32" s="154"/>
      <c r="Q32" s="154"/>
      <c r="R32" s="154"/>
      <c r="S32" s="154"/>
    </row>
    <row r="33" spans="2:19" ht="20" customHeight="1" x14ac:dyDescent="0.45">
      <c r="B33" s="130"/>
      <c r="C33" s="140" t="s">
        <v>18</v>
      </c>
      <c r="D33" s="141">
        <f>SUM(D15:D32)</f>
        <v>0</v>
      </c>
      <c r="E33" s="141"/>
      <c r="F33" s="140" t="s">
        <v>18</v>
      </c>
      <c r="G33" s="142">
        <f>SUM(G15:G32)</f>
        <v>15</v>
      </c>
      <c r="H33" s="130"/>
      <c r="J33" s="155"/>
      <c r="K33" s="155" t="s">
        <v>23</v>
      </c>
      <c r="L33" s="155"/>
      <c r="M33" s="155"/>
      <c r="N33" s="156">
        <v>0</v>
      </c>
      <c r="O33" s="155"/>
      <c r="P33" s="155"/>
      <c r="Q33" s="155"/>
      <c r="R33" s="155"/>
      <c r="S33" s="155"/>
    </row>
    <row r="34" spans="2:19" ht="20" customHeight="1" x14ac:dyDescent="0.45">
      <c r="J34" s="154"/>
      <c r="K34" s="154" t="s">
        <v>24</v>
      </c>
      <c r="L34" s="154"/>
      <c r="M34" s="154"/>
      <c r="N34" s="157">
        <f>SUM(N23:N33)</f>
        <v>0</v>
      </c>
      <c r="O34" s="154"/>
      <c r="P34" s="154"/>
      <c r="Q34" s="154"/>
      <c r="R34" s="154"/>
      <c r="S34" s="154"/>
    </row>
    <row r="35" spans="2:19" ht="20" customHeight="1" x14ac:dyDescent="0.45">
      <c r="B35" s="168" t="s">
        <v>55</v>
      </c>
      <c r="C35" s="168"/>
      <c r="D35" s="168"/>
      <c r="E35" s="168"/>
      <c r="F35" s="168"/>
      <c r="G35" s="168"/>
      <c r="H35" s="168"/>
      <c r="J35" s="155"/>
      <c r="K35" s="155"/>
      <c r="L35" s="155"/>
      <c r="M35" s="155"/>
      <c r="N35" s="155"/>
      <c r="O35" s="155"/>
      <c r="P35" s="155"/>
      <c r="Q35" s="155"/>
      <c r="R35" s="155"/>
      <c r="S35" s="155"/>
    </row>
    <row r="36" spans="2:19" ht="20" customHeight="1" x14ac:dyDescent="0.45">
      <c r="B36" s="168"/>
      <c r="C36" s="168"/>
      <c r="D36" s="168"/>
      <c r="E36" s="168"/>
      <c r="F36" s="168"/>
      <c r="G36" s="168"/>
      <c r="H36" s="168"/>
      <c r="J36" s="154"/>
      <c r="K36" s="158" t="s">
        <v>18</v>
      </c>
      <c r="L36" s="159">
        <f>SUM(N34)</f>
        <v>0</v>
      </c>
      <c r="M36" s="158" t="s">
        <v>5</v>
      </c>
      <c r="N36" s="158" t="s">
        <v>10</v>
      </c>
      <c r="O36" s="160" t="e">
        <f>Q15</f>
        <v>#DIV/0!</v>
      </c>
      <c r="P36" s="161" t="s">
        <v>6</v>
      </c>
      <c r="Q36" s="159" t="e">
        <f>L36/O36</f>
        <v>#DIV/0!</v>
      </c>
      <c r="R36" s="158" t="s">
        <v>25</v>
      </c>
      <c r="S36" s="154"/>
    </row>
    <row r="37" spans="2:19" ht="20" customHeight="1" x14ac:dyDescent="0.45">
      <c r="B37" s="89"/>
      <c r="C37" s="90" t="s">
        <v>62</v>
      </c>
      <c r="D37" s="101"/>
      <c r="E37" s="101"/>
      <c r="F37" s="89"/>
      <c r="G37" s="101" t="e">
        <f>Q18/1</f>
        <v>#DIV/0!</v>
      </c>
      <c r="H37" s="89"/>
      <c r="J37" s="155"/>
      <c r="K37" s="155"/>
      <c r="L37" s="155"/>
      <c r="M37" s="155"/>
      <c r="N37" s="155"/>
      <c r="O37" s="155"/>
      <c r="P37" s="155"/>
      <c r="Q37" s="155"/>
      <c r="R37" s="155"/>
      <c r="S37" s="155"/>
    </row>
    <row r="38" spans="2:19" ht="20" customHeight="1" x14ac:dyDescent="0.45">
      <c r="B38" s="109"/>
      <c r="C38" s="115" t="s">
        <v>62</v>
      </c>
      <c r="D38" s="116"/>
      <c r="E38" s="116"/>
      <c r="F38" s="109"/>
      <c r="G38" s="116" t="e">
        <f>Q18/2</f>
        <v>#DIV/0!</v>
      </c>
      <c r="H38" s="109"/>
      <c r="J38" s="154"/>
      <c r="K38" s="162" t="s">
        <v>26</v>
      </c>
      <c r="L38" s="154"/>
      <c r="M38" s="154"/>
      <c r="N38" s="154"/>
      <c r="O38" s="154"/>
      <c r="P38" s="154"/>
      <c r="Q38" s="154"/>
      <c r="R38" s="154"/>
      <c r="S38" s="154"/>
    </row>
    <row r="39" spans="2:19" ht="20" customHeight="1" x14ac:dyDescent="0.45">
      <c r="B39" s="89"/>
      <c r="C39" s="90" t="s">
        <v>62</v>
      </c>
      <c r="D39" s="101"/>
      <c r="E39" s="101"/>
      <c r="F39" s="89"/>
      <c r="G39" s="101" t="e">
        <f>Q18/3</f>
        <v>#DIV/0!</v>
      </c>
      <c r="H39" s="89"/>
      <c r="J39" s="155"/>
      <c r="K39" s="155"/>
      <c r="L39" s="155"/>
      <c r="M39" s="155"/>
      <c r="N39" s="155"/>
      <c r="O39" s="155"/>
      <c r="P39" s="155"/>
      <c r="Q39" s="155"/>
      <c r="R39" s="155"/>
      <c r="S39" s="155"/>
    </row>
  </sheetData>
  <mergeCells count="6">
    <mergeCell ref="B35:H36"/>
    <mergeCell ref="B1:P1"/>
    <mergeCell ref="C3:Q4"/>
    <mergeCell ref="B9:H10"/>
    <mergeCell ref="J9:S10"/>
    <mergeCell ref="J20:S21"/>
  </mergeCells>
  <pageMargins left="0.7" right="0.7" top="0.75" bottom="0.75" header="0.3" footer="0.3"/>
  <pageSetup paperSize="9" scale="82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Scenario 1</vt:lpstr>
      <vt:lpstr>Scenario 2</vt:lpstr>
      <vt:lpstr>Scenario 3</vt:lpstr>
      <vt:lpstr>Scenario 1 Colour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Sgambelluri</dc:creator>
  <cp:lastModifiedBy>John Sgambelluri</cp:lastModifiedBy>
  <cp:lastPrinted>2019-08-06T05:07:50Z</cp:lastPrinted>
  <dcterms:created xsi:type="dcterms:W3CDTF">2019-07-02T23:38:28Z</dcterms:created>
  <dcterms:modified xsi:type="dcterms:W3CDTF">2021-03-31T06:22:43Z</dcterms:modified>
</cp:coreProperties>
</file>